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D:\Misc stuff\El_Paso_Bird_Counts\CS_CBC\CS CBC 2020 Data and Info\"/>
    </mc:Choice>
  </mc:AlternateContent>
  <xr:revisionPtr revIDLastSave="0" documentId="13_ncr:1_{2DB73D6A-FEB3-4052-95F0-923B83CC5DA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10-2020" sheetId="1" r:id="rId1"/>
    <sheet name="1990-2009" sheetId="2" r:id="rId2"/>
    <sheet name="1970-1989" sheetId="3" r:id="rId3"/>
    <sheet name="1950-1969" sheetId="4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62" i="1" l="1"/>
  <c r="O162" i="1"/>
  <c r="O161" i="1"/>
  <c r="O160" i="1"/>
  <c r="O159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21" i="1"/>
  <c r="N211" i="1"/>
  <c r="N212" i="1"/>
  <c r="N213" i="1"/>
  <c r="N214" i="1"/>
  <c r="N215" i="1"/>
  <c r="N216" i="1"/>
  <c r="N217" i="1"/>
  <c r="N218" i="1"/>
  <c r="N219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197" i="1"/>
  <c r="N191" i="1"/>
  <c r="N192" i="1"/>
  <c r="N193" i="1"/>
  <c r="N194" i="1"/>
  <c r="N195" i="1"/>
  <c r="N180" i="1"/>
  <c r="N181" i="1"/>
  <c r="N182" i="1"/>
  <c r="N183" i="1"/>
  <c r="N184" i="1"/>
  <c r="N185" i="1"/>
  <c r="N186" i="1"/>
  <c r="N187" i="1"/>
  <c r="N188" i="1"/>
  <c r="N189" i="1"/>
  <c r="N190" i="1"/>
  <c r="N174" i="1"/>
  <c r="N175" i="1"/>
  <c r="N176" i="1"/>
  <c r="N177" i="1"/>
  <c r="N178" i="1"/>
  <c r="N179" i="1"/>
  <c r="N173" i="1"/>
  <c r="N165" i="1"/>
  <c r="N166" i="1"/>
  <c r="N167" i="1"/>
  <c r="N168" i="1"/>
  <c r="N169" i="1"/>
  <c r="N170" i="1"/>
  <c r="N171" i="1"/>
  <c r="N155" i="1"/>
  <c r="N156" i="1"/>
  <c r="N157" i="1"/>
  <c r="N158" i="1"/>
  <c r="N159" i="1"/>
  <c r="N160" i="1"/>
  <c r="N161" i="1"/>
  <c r="N162" i="1"/>
  <c r="N163" i="1"/>
  <c r="N164" i="1"/>
  <c r="N150" i="1"/>
  <c r="N151" i="1"/>
  <c r="N152" i="1"/>
  <c r="N153" i="1"/>
  <c r="N154" i="1"/>
  <c r="N149" i="1"/>
  <c r="N141" i="1"/>
  <c r="N142" i="1"/>
  <c r="N143" i="1"/>
  <c r="N145" i="1"/>
  <c r="N146" i="1"/>
  <c r="N147" i="1"/>
  <c r="N131" i="1"/>
  <c r="N132" i="1"/>
  <c r="N133" i="1"/>
  <c r="N134" i="1"/>
  <c r="N135" i="1"/>
  <c r="N136" i="1"/>
  <c r="N137" i="1"/>
  <c r="N138" i="1"/>
  <c r="N139" i="1"/>
  <c r="N140" i="1"/>
  <c r="N125" i="1"/>
  <c r="N126" i="1"/>
  <c r="N127" i="1"/>
  <c r="N128" i="1"/>
  <c r="N129" i="1"/>
  <c r="N130" i="1"/>
  <c r="N124" i="1"/>
  <c r="N117" i="1"/>
  <c r="N118" i="1"/>
  <c r="N119" i="1"/>
  <c r="N120" i="1"/>
  <c r="N121" i="1"/>
  <c r="N122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00" i="1"/>
  <c r="N96" i="1"/>
  <c r="N97" i="1"/>
  <c r="N98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76" i="1"/>
  <c r="N63" i="1"/>
  <c r="N64" i="1"/>
  <c r="N65" i="1"/>
  <c r="N66" i="1"/>
  <c r="N67" i="1"/>
  <c r="N68" i="1"/>
  <c r="N69" i="1"/>
  <c r="N70" i="1"/>
  <c r="N71" i="1"/>
  <c r="N72" i="1"/>
  <c r="N73" i="1"/>
  <c r="N74" i="1"/>
  <c r="N52" i="1"/>
  <c r="N53" i="1"/>
  <c r="N54" i="1"/>
  <c r="N55" i="1"/>
  <c r="N56" i="1"/>
  <c r="N57" i="1"/>
  <c r="N58" i="1"/>
  <c r="N60" i="1"/>
  <c r="N61" i="1"/>
  <c r="N62" i="1"/>
  <c r="N51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27" i="1"/>
  <c r="N21" i="1"/>
  <c r="N22" i="1"/>
  <c r="N23" i="1"/>
  <c r="N24" i="1"/>
  <c r="N25" i="1"/>
  <c r="N3" i="1"/>
  <c r="N4" i="1"/>
  <c r="N5" i="1"/>
  <c r="N6" i="1"/>
  <c r="N7" i="1"/>
  <c r="N8" i="1"/>
  <c r="N9" i="1"/>
  <c r="N11" i="1"/>
  <c r="N12" i="1"/>
  <c r="N13" i="1"/>
  <c r="N14" i="1"/>
  <c r="N15" i="1"/>
  <c r="N16" i="1"/>
  <c r="N17" i="1"/>
  <c r="N18" i="1"/>
  <c r="N19" i="1"/>
  <c r="N20" i="1"/>
  <c r="N2" i="1"/>
  <c r="J237" i="2"/>
  <c r="J238" i="1"/>
  <c r="C238" i="1"/>
  <c r="D238" i="1"/>
  <c r="E238" i="1"/>
  <c r="F238" i="1"/>
  <c r="G238" i="1"/>
  <c r="H238" i="1"/>
  <c r="I238" i="1"/>
  <c r="B238" i="1"/>
  <c r="C237" i="2"/>
  <c r="D237" i="2"/>
  <c r="E237" i="2"/>
  <c r="F237" i="2"/>
  <c r="G237" i="2"/>
  <c r="H237" i="2"/>
  <c r="I237" i="2"/>
  <c r="K237" i="2"/>
  <c r="L237" i="2"/>
  <c r="M237" i="2"/>
  <c r="N237" i="2"/>
  <c r="O237" i="2"/>
  <c r="P237" i="2"/>
  <c r="Q237" i="2"/>
  <c r="R237" i="2"/>
  <c r="S237" i="2"/>
  <c r="T237" i="2"/>
  <c r="U237" i="2"/>
  <c r="B237" i="2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B237" i="3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S237" i="4"/>
  <c r="T237" i="4"/>
  <c r="U237" i="4"/>
  <c r="B237" i="4"/>
</calcChain>
</file>

<file path=xl/sharedStrings.xml><?xml version="1.0" encoding="utf-8"?>
<sst xmlns="http://schemas.openxmlformats.org/spreadsheetml/2006/main" count="1197" uniqueCount="293">
  <si>
    <t>Horned Grebe</t>
  </si>
  <si>
    <t>Eared Grebe</t>
  </si>
  <si>
    <t>Great Blue Heron</t>
  </si>
  <si>
    <t>Canada Goose</t>
  </si>
  <si>
    <t>Mallard</t>
  </si>
  <si>
    <t>Northern Pintail</t>
  </si>
  <si>
    <t>Northern Shoveler</t>
  </si>
  <si>
    <t>Gadwall</t>
  </si>
  <si>
    <t>Canvasback</t>
  </si>
  <si>
    <t>Redhead</t>
  </si>
  <si>
    <t>Ring-necked Duck</t>
  </si>
  <si>
    <t>Lesser Scaup</t>
  </si>
  <si>
    <t>Common Goldeneye</t>
  </si>
  <si>
    <t>Bufflehead</t>
  </si>
  <si>
    <t>Hooded Merganser</t>
  </si>
  <si>
    <t>Common Merganser</t>
  </si>
  <si>
    <t>Ruddy Duck</t>
  </si>
  <si>
    <t>Northern Harrier</t>
  </si>
  <si>
    <t>Red-tailed Hawk</t>
  </si>
  <si>
    <t>Ferruginous Hawk</t>
  </si>
  <si>
    <t>Golden Eagle</t>
  </si>
  <si>
    <t>Merlin</t>
  </si>
  <si>
    <t>Prairie Falcon</t>
  </si>
  <si>
    <t>Wild Turkey</t>
  </si>
  <si>
    <t>Scaled Quail</t>
  </si>
  <si>
    <t>Virginia Rail</t>
  </si>
  <si>
    <t>Killdeer</t>
  </si>
  <si>
    <t>Great Horned Owl</t>
  </si>
  <si>
    <t>Belted Kingfisher</t>
  </si>
  <si>
    <t>Downy Woodpecker</t>
  </si>
  <si>
    <t>Hairy Woodpecker</t>
  </si>
  <si>
    <t>Northern Flicker</t>
  </si>
  <si>
    <t>Horned Lark</t>
  </si>
  <si>
    <t>Steller's Jay</t>
  </si>
  <si>
    <t>Blue Jay</t>
  </si>
  <si>
    <t>Clark's Nutcracker</t>
  </si>
  <si>
    <t>Black-billed Magpie</t>
  </si>
  <si>
    <t>Common Raven</t>
  </si>
  <si>
    <t>Mountain Chickadee</t>
  </si>
  <si>
    <t>Bushtit</t>
  </si>
  <si>
    <t>Red-breasted Nuthatch</t>
  </si>
  <si>
    <t>White-breasted Nuthatch</t>
  </si>
  <si>
    <t>Pygmy Nuthatch</t>
  </si>
  <si>
    <t>Brown Creeper</t>
  </si>
  <si>
    <t>Rock Wren</t>
  </si>
  <si>
    <t>Canyon Wren</t>
  </si>
  <si>
    <t>Golden-crowned Kinglet</t>
  </si>
  <si>
    <t>Ruby-crowned Kinglet</t>
  </si>
  <si>
    <t>Mountain Bluebird</t>
  </si>
  <si>
    <t>Townsend's Solitaire</t>
  </si>
  <si>
    <t>Brown Thrasher</t>
  </si>
  <si>
    <t>Cedar Waxwing</t>
  </si>
  <si>
    <t>Northern Shrike</t>
  </si>
  <si>
    <t>European Starling</t>
  </si>
  <si>
    <t>Canyon Towhee</t>
  </si>
  <si>
    <t>Lark Sparrow</t>
  </si>
  <si>
    <t>Song Sparrow</t>
  </si>
  <si>
    <t>Dark-eyed Junco</t>
  </si>
  <si>
    <t>Red-winged Blackbird</t>
  </si>
  <si>
    <t>Western Meadowlark</t>
  </si>
  <si>
    <t>Pine Grosbeak</t>
  </si>
  <si>
    <t>Cassin's Finch</t>
  </si>
  <si>
    <t>House Finch</t>
  </si>
  <si>
    <t>Red Crossbill</t>
  </si>
  <si>
    <t>Pine Siskin</t>
  </si>
  <si>
    <t>Evening Grosbeak</t>
  </si>
  <si>
    <t>House Sparrow</t>
  </si>
  <si>
    <t>Total Individuals</t>
  </si>
  <si>
    <t>Pied-billed Grebe</t>
  </si>
  <si>
    <t>American Wigeon</t>
  </si>
  <si>
    <t>Bald Eagle</t>
  </si>
  <si>
    <t>Sharp-shinned Hawk</t>
  </si>
  <si>
    <t>Cooper's Hawk</t>
  </si>
  <si>
    <t>Northern Goshawk</t>
  </si>
  <si>
    <t>American Coot</t>
  </si>
  <si>
    <t>Ring-billed Gull</t>
  </si>
  <si>
    <t>Mourning Dove</t>
  </si>
  <si>
    <t>Red-naped Sapsucker</t>
  </si>
  <si>
    <t>Ladder-backed Woodpecker</t>
  </si>
  <si>
    <t>Pinyon Jay</t>
  </si>
  <si>
    <t>American Crow</t>
  </si>
  <si>
    <t>Black-capped Chickadee</t>
  </si>
  <si>
    <t>Western Bluebird</t>
  </si>
  <si>
    <t>Brewer's Blackbird</t>
  </si>
  <si>
    <t>Common Grackle</t>
  </si>
  <si>
    <t>American Goldfinch</t>
  </si>
  <si>
    <t>Snow Goose</t>
  </si>
  <si>
    <t>Wood Duck</t>
  </si>
  <si>
    <t>Rough-legged Hawk</t>
  </si>
  <si>
    <t>Marsh Wren</t>
  </si>
  <si>
    <t>Eastern Bluebird</t>
  </si>
  <si>
    <t>Spotted Towhee</t>
  </si>
  <si>
    <t>Common Redpoll</t>
  </si>
  <si>
    <t>Lesser Goldfinch</t>
  </si>
  <si>
    <t>Ross's Goose</t>
  </si>
  <si>
    <t>Lesser Canada Goose</t>
  </si>
  <si>
    <t>Barrow's Goldeneye</t>
  </si>
  <si>
    <t>Red-breasted Merganser</t>
  </si>
  <si>
    <t>American Tree Sparrow</t>
  </si>
  <si>
    <t>Vesper Sparrow</t>
  </si>
  <si>
    <t>Lapland Longspur</t>
  </si>
  <si>
    <t>Western Grebe</t>
  </si>
  <si>
    <t>Sora</t>
  </si>
  <si>
    <t>California Gull</t>
  </si>
  <si>
    <t>American Dipper</t>
  </si>
  <si>
    <t>Swamp Sparrow</t>
  </si>
  <si>
    <t>Chestnut-collared Longspur</t>
  </si>
  <si>
    <t>Purple Finch</t>
  </si>
  <si>
    <t>Peregrine Falcon</t>
  </si>
  <si>
    <t>Long-eared Owl</t>
  </si>
  <si>
    <t>Western Kingbird</t>
  </si>
  <si>
    <t>Chihuahuan Raven</t>
  </si>
  <si>
    <t>Loggerhead Shrike</t>
  </si>
  <si>
    <t>Chipping Sparrow</t>
  </si>
  <si>
    <t>Greater Scaup</t>
  </si>
  <si>
    <t>Greater Yellowlegs</t>
  </si>
  <si>
    <t>Common Yellowthroat</t>
  </si>
  <si>
    <t>Wilson's Warbler</t>
  </si>
  <si>
    <t>Long-tailed Duck</t>
  </si>
  <si>
    <t>Greater Roadrunner</t>
  </si>
  <si>
    <t>Juniper Titmouse</t>
  </si>
  <si>
    <t>Gray Catbird</t>
  </si>
  <si>
    <t>Wilson's Snipe</t>
  </si>
  <si>
    <t>Rusty Blackbird</t>
  </si>
  <si>
    <t>Rock Pigeon</t>
  </si>
  <si>
    <t>American Pipit</t>
  </si>
  <si>
    <t>Bohemian Waxwing</t>
  </si>
  <si>
    <t>White-winged Dove</t>
  </si>
  <si>
    <t>Northern Mockingbird</t>
  </si>
  <si>
    <t>Fox Sparrow</t>
  </si>
  <si>
    <t>Cackling Goose</t>
  </si>
  <si>
    <t>Winter Wren</t>
  </si>
  <si>
    <t>Turkey Vulture</t>
  </si>
  <si>
    <t>Yellow-bellied Sapsucker</t>
  </si>
  <si>
    <t>Hermit Thrush</t>
  </si>
  <si>
    <t>Band-tailed Pigeon</t>
  </si>
  <si>
    <t>Pine Warbler</t>
  </si>
  <si>
    <t>Species</t>
  </si>
  <si>
    <t>White-winged Scoter</t>
  </si>
  <si>
    <t xml:space="preserve">Common Loon </t>
  </si>
  <si>
    <t>Lewis's Woodpecker</t>
  </si>
  <si>
    <t>Veery</t>
  </si>
  <si>
    <t>Brown-headed Cowbird</t>
  </si>
  <si>
    <t xml:space="preserve">            </t>
  </si>
  <si>
    <t>White-crowned Sparrow</t>
  </si>
  <si>
    <t>Great-tailed Grackle</t>
  </si>
  <si>
    <t>Harris's Sparrow</t>
  </si>
  <si>
    <t>Double-crested Cormorant</t>
  </si>
  <si>
    <t>Eurasian Collared-Dove</t>
  </si>
  <si>
    <t>Western Screech-Owl</t>
  </si>
  <si>
    <t>Northern Pygmy-Owl</t>
  </si>
  <si>
    <t>Northern Saw-whet Owl</t>
  </si>
  <si>
    <t>Black-throated Blue Warbler</t>
  </si>
  <si>
    <t>Black-and-white Warbler</t>
  </si>
  <si>
    <t>White-throated Sparrow</t>
  </si>
  <si>
    <t>Black-headed Grosbeak</t>
  </si>
  <si>
    <t>Gray-crowned Rosy-Finch</t>
  </si>
  <si>
    <t>Greater White-fronted Goose</t>
  </si>
  <si>
    <t>Surf Scoter</t>
  </si>
  <si>
    <t>cw</t>
  </si>
  <si>
    <t xml:space="preserve">     Accipiter sp.</t>
  </si>
  <si>
    <t xml:space="preserve">     Falcon sp.</t>
  </si>
  <si>
    <t>Lesser Black-backed Gull</t>
  </si>
  <si>
    <t xml:space="preserve">     Intergrade</t>
  </si>
  <si>
    <t>Willow Flycatcher</t>
  </si>
  <si>
    <t>Acorn Woodpecker</t>
  </si>
  <si>
    <t xml:space="preserve">     Raven sp.</t>
  </si>
  <si>
    <t xml:space="preserve">     Chickadee sp.</t>
  </si>
  <si>
    <t>Carolina Wren</t>
  </si>
  <si>
    <t xml:space="preserve">     Rosy-Finch sp.</t>
  </si>
  <si>
    <t xml:space="preserve">     Gull sp.</t>
  </si>
  <si>
    <t>Additional Count Week Birds</t>
  </si>
  <si>
    <t xml:space="preserve">     Shrike sp.</t>
  </si>
  <si>
    <t>American Robin</t>
  </si>
  <si>
    <t>Green-winged Teal</t>
  </si>
  <si>
    <t>Herring Gull</t>
  </si>
  <si>
    <t>Black-crowned Night-Heron</t>
  </si>
  <si>
    <t>American Three-toed Woodpecker</t>
  </si>
  <si>
    <t>Barn Owl</t>
  </si>
  <si>
    <t>Curve-billed Thrasher</t>
  </si>
  <si>
    <t>Cackling/Canada Goose</t>
  </si>
  <si>
    <t>American Kestrel</t>
  </si>
  <si>
    <t>Yellow-headed Blackbird</t>
  </si>
  <si>
    <t xml:space="preserve">     Finch sp.</t>
  </si>
  <si>
    <t xml:space="preserve">     Wren sp.</t>
  </si>
  <si>
    <t xml:space="preserve">    Hybrid Goose(Cackling/Ross's)</t>
  </si>
  <si>
    <t>Sandhill Crane</t>
  </si>
  <si>
    <t>Say's Phoebe</t>
  </si>
  <si>
    <t>High count for each species</t>
  </si>
  <si>
    <t xml:space="preserve">     Sapsucker sp.</t>
  </si>
  <si>
    <t xml:space="preserve">     Owl sp.</t>
  </si>
  <si>
    <t xml:space="preserve">     Duck sp.</t>
  </si>
  <si>
    <r>
      <t>Total Species</t>
    </r>
    <r>
      <rPr>
        <sz val="10"/>
        <rFont val="Arial"/>
        <family val="2"/>
      </rPr>
      <t xml:space="preserve"> Count Day</t>
    </r>
  </si>
  <si>
    <t>Red-throated Loon</t>
  </si>
  <si>
    <t xml:space="preserve">     Blackbird sp.</t>
  </si>
  <si>
    <t>Chukar</t>
  </si>
  <si>
    <t>Field Sparrow</t>
  </si>
  <si>
    <t>Varied Thrush</t>
  </si>
  <si>
    <t>Northern Bobwhite</t>
  </si>
  <si>
    <t>Dusky Grouse</t>
  </si>
  <si>
    <t>Ring-necked Pheasant</t>
  </si>
  <si>
    <t>Date of Count</t>
  </si>
  <si>
    <t>Total Participant Hours</t>
  </si>
  <si>
    <t>Total Participants</t>
  </si>
  <si>
    <t>N/A</t>
  </si>
  <si>
    <t>Wilson's ("Common") Snipe</t>
  </si>
  <si>
    <t>Woodhouse's ("Western") Scrub-Jay</t>
  </si>
  <si>
    <t>Iceland ("Thayer's") Gull</t>
  </si>
  <si>
    <t>Yellow-rumped Warbler ("Audubon's)</t>
  </si>
  <si>
    <t xml:space="preserve">     "Myrtle" subsp</t>
  </si>
  <si>
    <t>Palm Warbler ("Western")</t>
  </si>
  <si>
    <t xml:space="preserve">      "Oregon"</t>
  </si>
  <si>
    <t xml:space="preserve">      "Pink-sided"</t>
  </si>
  <si>
    <t xml:space="preserve">      "Slate-colored"</t>
  </si>
  <si>
    <t xml:space="preserve">      "White-winged"</t>
  </si>
  <si>
    <t xml:space="preserve">      "Gray-headed"</t>
  </si>
  <si>
    <r>
      <t xml:space="preserve">          "Cassiar" (</t>
    </r>
    <r>
      <rPr>
        <i/>
        <sz val="10"/>
        <rFont val="Arial MT"/>
      </rPr>
      <t>cismontanus</t>
    </r>
    <r>
      <rPr>
        <sz val="10"/>
        <rFont val="Arial MT"/>
      </rPr>
      <t>)</t>
    </r>
  </si>
  <si>
    <t>Yellow-rumped Warbler ("Audubon's")</t>
  </si>
  <si>
    <t>Long-tailed Duck ("Oldsquaw")</t>
  </si>
  <si>
    <t>American ("Water") Pipit</t>
  </si>
  <si>
    <t xml:space="preserve">     "Red-shafted"</t>
  </si>
  <si>
    <t xml:space="preserve">     "Interior West" group</t>
  </si>
  <si>
    <t xml:space="preserve">     Buteo sp.</t>
  </si>
  <si>
    <t>Spotted ("Rufous-sided") Towhee</t>
  </si>
  <si>
    <t>Black Rosy-Finch</t>
  </si>
  <si>
    <t>Brown-capped Rosy-Finch</t>
  </si>
  <si>
    <t>White-winged Crossbill</t>
  </si>
  <si>
    <t>Canyon ("Brown") Towhee</t>
  </si>
  <si>
    <t>Juniper ("Plain") Titmouse</t>
  </si>
  <si>
    <t>Rock Pigeon ("Dove")</t>
  </si>
  <si>
    <t>Northern Harrier ("Marsh Hawk")</t>
  </si>
  <si>
    <t>American Kestrel ("Sparrow Hawk")</t>
  </si>
  <si>
    <t>Woodhouse's Scrub-Jay ("Scrub Jay")</t>
  </si>
  <si>
    <t>Short-eared Owl</t>
  </si>
  <si>
    <t>Red-headed Woodpecker</t>
  </si>
  <si>
    <t>Orange-crowned Warbler</t>
  </si>
  <si>
    <t>Green-tailed Towhee</t>
  </si>
  <si>
    <t>McCown's Longspur</t>
  </si>
  <si>
    <t>Savannah Sparrow</t>
  </si>
  <si>
    <t>Dusky ("Blue") Grouse</t>
  </si>
  <si>
    <t xml:space="preserve">     "Myrtle"</t>
  </si>
  <si>
    <t>12?</t>
  </si>
  <si>
    <t>2?</t>
  </si>
  <si>
    <t>9?</t>
  </si>
  <si>
    <t>3?</t>
  </si>
  <si>
    <t>Lincoln's Sparrow</t>
  </si>
  <si>
    <t>Notes</t>
  </si>
  <si>
    <r>
      <t xml:space="preserve">Unverified Savannah Sparrows were lumped with Song Sparrows in </t>
    </r>
    <r>
      <rPr>
        <b/>
        <sz val="10"/>
        <rFont val="Arial"/>
        <family val="2"/>
      </rPr>
      <t>1963</t>
    </r>
    <r>
      <rPr>
        <sz val="10"/>
        <rFont val="Arial"/>
        <family val="2"/>
      </rPr>
      <t>(2)</t>
    </r>
  </si>
  <si>
    <r>
      <t xml:space="preserve">Unverified Chipping Sparrows were lumped with American Tree Sparrows in </t>
    </r>
    <r>
      <rPr>
        <b/>
        <sz val="10"/>
        <rFont val="Arial"/>
        <family val="2"/>
      </rPr>
      <t>1951</t>
    </r>
    <r>
      <rPr>
        <sz val="10"/>
        <rFont val="Arial"/>
        <family val="2"/>
      </rPr>
      <t xml:space="preserve">(2), </t>
    </r>
    <r>
      <rPr>
        <b/>
        <sz val="10"/>
        <rFont val="Arial"/>
        <family val="2"/>
      </rPr>
      <t>1953</t>
    </r>
    <r>
      <rPr>
        <sz val="10"/>
        <rFont val="Arial"/>
        <family val="2"/>
      </rPr>
      <t xml:space="preserve">(11), </t>
    </r>
    <r>
      <rPr>
        <b/>
        <sz val="10"/>
        <rFont val="Arial"/>
        <family val="2"/>
      </rPr>
      <t>1954</t>
    </r>
    <r>
      <rPr>
        <sz val="10"/>
        <rFont val="Arial"/>
        <family val="2"/>
      </rPr>
      <t xml:space="preserve">(1), 1955(23), </t>
    </r>
    <r>
      <rPr>
        <b/>
        <sz val="10"/>
        <rFont val="Arial"/>
        <family val="2"/>
      </rPr>
      <t>1959</t>
    </r>
    <r>
      <rPr>
        <sz val="10"/>
        <rFont val="Arial"/>
        <family val="2"/>
      </rPr>
      <t xml:space="preserve">(8), </t>
    </r>
    <r>
      <rPr>
        <b/>
        <sz val="10"/>
        <rFont val="Arial"/>
        <family val="2"/>
      </rPr>
      <t>1962</t>
    </r>
    <r>
      <rPr>
        <sz val="10"/>
        <rFont val="Arial"/>
        <family val="2"/>
      </rPr>
      <t xml:space="preserve">(6), </t>
    </r>
    <r>
      <rPr>
        <b/>
        <sz val="10"/>
        <rFont val="Arial"/>
        <family val="2"/>
      </rPr>
      <t>1963</t>
    </r>
    <r>
      <rPr>
        <sz val="10"/>
        <rFont val="Arial"/>
        <family val="2"/>
      </rPr>
      <t xml:space="preserve">(1), </t>
    </r>
    <r>
      <rPr>
        <b/>
        <sz val="10"/>
        <rFont val="Arial"/>
        <family val="2"/>
      </rPr>
      <t>1965</t>
    </r>
    <r>
      <rPr>
        <sz val="10"/>
        <rFont val="Arial"/>
        <family val="2"/>
      </rPr>
      <t xml:space="preserve">(2), </t>
    </r>
    <r>
      <rPr>
        <b/>
        <sz val="10"/>
        <rFont val="Arial"/>
        <family val="2"/>
      </rPr>
      <t>1966</t>
    </r>
    <r>
      <rPr>
        <sz val="10"/>
        <rFont val="Arial"/>
        <family val="2"/>
      </rPr>
      <t>(5)</t>
    </r>
  </si>
  <si>
    <r>
      <t xml:space="preserve">Unverified Rufous-crowned Sparrows were lumped with White-crowned Sparrows in </t>
    </r>
    <r>
      <rPr>
        <b/>
        <sz val="10"/>
        <rFont val="Arial"/>
        <family val="2"/>
      </rPr>
      <t>1955</t>
    </r>
    <r>
      <rPr>
        <sz val="10"/>
        <rFont val="Arial"/>
        <family val="2"/>
      </rPr>
      <t xml:space="preserve">(14), </t>
    </r>
    <r>
      <rPr>
        <b/>
        <sz val="10"/>
        <rFont val="Arial"/>
        <family val="2"/>
      </rPr>
      <t>1956</t>
    </r>
    <r>
      <rPr>
        <sz val="10"/>
        <rFont val="Arial"/>
        <family val="2"/>
      </rPr>
      <t xml:space="preserve">(4), </t>
    </r>
    <r>
      <rPr>
        <b/>
        <sz val="10"/>
        <rFont val="Arial"/>
        <family val="2"/>
      </rPr>
      <t>1959</t>
    </r>
    <r>
      <rPr>
        <sz val="10"/>
        <rFont val="Arial"/>
        <family val="2"/>
      </rPr>
      <t xml:space="preserve">(2), </t>
    </r>
    <r>
      <rPr>
        <b/>
        <sz val="10"/>
        <rFont val="Arial"/>
        <family val="2"/>
      </rPr>
      <t>1966</t>
    </r>
    <r>
      <rPr>
        <sz val="10"/>
        <rFont val="Arial"/>
        <family val="2"/>
      </rPr>
      <t>(4)</t>
    </r>
  </si>
  <si>
    <r>
      <t xml:space="preserve">Unverified Black-headed Grosbeaks were lumped with Spotted Towhees in </t>
    </r>
    <r>
      <rPr>
        <b/>
        <sz val="10"/>
        <rFont val="Arial"/>
        <family val="2"/>
      </rPr>
      <t>1956</t>
    </r>
    <r>
      <rPr>
        <sz val="10"/>
        <rFont val="Arial"/>
        <family val="2"/>
      </rPr>
      <t>(3)</t>
    </r>
  </si>
  <si>
    <t>72?</t>
  </si>
  <si>
    <t>Charlie Campbell</t>
  </si>
  <si>
    <t>Ed &amp; Martha Curry</t>
  </si>
  <si>
    <t>Elinor Wills</t>
  </si>
  <si>
    <t>Richard Bunn</t>
  </si>
  <si>
    <t>Toni Brevillier</t>
  </si>
  <si>
    <t>Bill Maynard</t>
  </si>
  <si>
    <t>Cindy Lippincott &amp; Virginia Carlson</t>
  </si>
  <si>
    <t>Ben Sorensen</t>
  </si>
  <si>
    <t>Count Compiler</t>
  </si>
  <si>
    <t>Ken Pals &amp; Tyler Stuart</t>
  </si>
  <si>
    <t>Tyler Stuart</t>
  </si>
  <si>
    <t>Ken Pals</t>
  </si>
  <si>
    <t>Northern Parula</t>
  </si>
  <si>
    <t xml:space="preserve">    Lesser Canada Goose</t>
  </si>
  <si>
    <t xml:space="preserve">     "Harlan's" ssp.</t>
  </si>
  <si>
    <t xml:space="preserve">      Sparrow sp.</t>
  </si>
  <si>
    <r>
      <t xml:space="preserve">Total species for all years is </t>
    </r>
    <r>
      <rPr>
        <b/>
        <sz val="10"/>
        <rFont val="Arial"/>
        <family val="2"/>
      </rPr>
      <t>189</t>
    </r>
  </si>
  <si>
    <t>21?</t>
  </si>
  <si>
    <t>1?</t>
  </si>
  <si>
    <t>10?</t>
  </si>
  <si>
    <t>99?</t>
  </si>
  <si>
    <r>
      <t xml:space="preserve">Unverified Chipping Sparrows were lumped with American Tree Sparrows in </t>
    </r>
    <r>
      <rPr>
        <b/>
        <sz val="10"/>
        <rFont val="Arial"/>
        <family val="2"/>
      </rPr>
      <t>2000</t>
    </r>
    <r>
      <rPr>
        <sz val="10"/>
        <rFont val="Arial"/>
        <family val="2"/>
      </rPr>
      <t>(4)</t>
    </r>
  </si>
  <si>
    <t xml:space="preserve">       Slate-colored Junco</t>
  </si>
  <si>
    <t xml:space="preserve">       Oregon Junco</t>
  </si>
  <si>
    <t xml:space="preserve">       White-winged Junco</t>
  </si>
  <si>
    <t xml:space="preserve">       Gray-headed Junco</t>
  </si>
  <si>
    <t>Dark-eyed Junco (unknown group/species)</t>
  </si>
  <si>
    <t>Canada ("Gray") Jay</t>
  </si>
  <si>
    <t>Canada ("Gray Jay")</t>
  </si>
  <si>
    <t xml:space="preserve">       Pink-sided Junco</t>
  </si>
  <si>
    <t xml:space="preserve">       Sparrow sp.</t>
  </si>
  <si>
    <r>
      <t xml:space="preserve">      "Cassiar" (</t>
    </r>
    <r>
      <rPr>
        <i/>
        <sz val="10"/>
        <rFont val="Arial MT"/>
      </rPr>
      <t>cismontanus</t>
    </r>
    <r>
      <rPr>
        <sz val="10"/>
        <rFont val="Arial MT"/>
      </rPr>
      <t>)</t>
    </r>
  </si>
  <si>
    <t xml:space="preserve">     Passerine sp.</t>
  </si>
  <si>
    <t>Frequency of Occurrence</t>
  </si>
  <si>
    <t>cw = Seen during count week only</t>
  </si>
  <si>
    <t xml:space="preserve">     "Harlan's" Hawk</t>
  </si>
  <si>
    <t xml:space="preserve">     Franklin's/Laughing Gull</t>
  </si>
  <si>
    <t>Pacific Wren</t>
  </si>
  <si>
    <t xml:space="preserve">    Swan sp.</t>
  </si>
  <si>
    <r>
      <rPr>
        <b/>
        <sz val="10"/>
        <rFont val="Arial"/>
        <family val="2"/>
      </rPr>
      <t>12,125</t>
    </r>
    <r>
      <rPr>
        <sz val="10"/>
        <rFont val="Arial"/>
        <family val="2"/>
      </rPr>
      <t xml:space="preserve"> is the average total number of individual birds as of 2020 (includes 1950 - 2020)</t>
    </r>
  </si>
  <si>
    <r>
      <rPr>
        <b/>
        <sz val="10"/>
        <rFont val="Arial"/>
        <family val="2"/>
      </rPr>
      <t>81.9</t>
    </r>
    <r>
      <rPr>
        <sz val="10"/>
        <rFont val="Arial"/>
        <family val="2"/>
      </rPr>
      <t xml:space="preserve"> is the average number of species not including count week birds as of 2020 (includes 1950-2020)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</si>
</sst>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13">
    <font>
      <sz val="10"/>
      <name val="Arial"/>
    </font>
    <font>
      <sz val="12"/>
      <name val="Arial MT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  <family val="2"/>
    </font>
    <font>
      <sz val="10"/>
      <name val="Arial"/>
      <family val="2"/>
    </font>
    <font>
      <sz val="10"/>
      <name val="Arial MT"/>
    </font>
    <font>
      <sz val="10"/>
      <name val="Arial MT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 MT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2" fillId="0" borderId="0" applyFont="0" applyFill="0" applyBorder="0" applyAlignment="0" applyProtection="0"/>
  </cellStyleXfs>
  <cellXfs count="70">
    <xf numFmtId="0" fontId="0" fillId="0" borderId="0" xfId="0"/>
    <xf numFmtId="0" fontId="6" fillId="0" borderId="0" xfId="0" applyFont="1"/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>
      <alignment horizontal="right"/>
    </xf>
    <xf numFmtId="0" fontId="7" fillId="2" borderId="0" xfId="1" applyFont="1" applyFill="1" applyAlignment="1" applyProtection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/>
    <xf numFmtId="0" fontId="7" fillId="0" borderId="0" xfId="1" applyFont="1" applyFill="1" applyProtection="1"/>
    <xf numFmtId="0" fontId="6" fillId="2" borderId="0" xfId="0" applyFont="1" applyFill="1" applyAlignment="1">
      <alignment horizontal="right"/>
    </xf>
    <xf numFmtId="0" fontId="5" fillId="0" borderId="0" xfId="1" applyFont="1" applyFill="1" applyAlignment="1" applyProtection="1">
      <alignment horizontal="right"/>
    </xf>
    <xf numFmtId="0" fontId="6" fillId="0" borderId="0" xfId="0" applyFont="1" applyFill="1" applyAlignment="1">
      <alignment horizontal="right"/>
    </xf>
    <xf numFmtId="0" fontId="6" fillId="2" borderId="0" xfId="0" applyFont="1" applyFill="1"/>
    <xf numFmtId="0" fontId="8" fillId="0" borderId="0" xfId="1" applyFont="1" applyFill="1" applyAlignment="1">
      <alignment horizontal="right"/>
    </xf>
    <xf numFmtId="0" fontId="8" fillId="2" borderId="0" xfId="1" applyFont="1" applyFill="1" applyAlignment="1">
      <alignment horizontal="right"/>
    </xf>
    <xf numFmtId="0" fontId="5" fillId="0" borderId="0" xfId="1" applyFont="1" applyFill="1" applyProtection="1"/>
    <xf numFmtId="0" fontId="5" fillId="2" borderId="0" xfId="1" applyFont="1" applyFill="1" applyAlignment="1" applyProtection="1">
      <alignment horizontal="righ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2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/>
    <xf numFmtId="0" fontId="5" fillId="3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 vertical="center"/>
    </xf>
    <xf numFmtId="0" fontId="7" fillId="3" borderId="0" xfId="1" applyFont="1" applyFill="1" applyAlignment="1" applyProtection="1">
      <alignment horizontal="right"/>
    </xf>
    <xf numFmtId="0" fontId="0" fillId="3" borderId="0" xfId="0" applyFill="1"/>
    <xf numFmtId="0" fontId="3" fillId="0" borderId="0" xfId="0" applyFont="1"/>
    <xf numFmtId="16" fontId="0" fillId="0" borderId="0" xfId="0" applyNumberFormat="1"/>
    <xf numFmtId="0" fontId="4" fillId="2" borderId="0" xfId="0" applyFont="1" applyFill="1"/>
    <xf numFmtId="16" fontId="10" fillId="0" borderId="0" xfId="0" applyNumberFormat="1" applyFont="1" applyAlignment="1">
      <alignment horizontal="right"/>
    </xf>
    <xf numFmtId="0" fontId="4" fillId="0" borderId="0" xfId="0" applyFont="1"/>
    <xf numFmtId="16" fontId="6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16" fontId="10" fillId="0" borderId="0" xfId="0" applyNumberFormat="1" applyFont="1"/>
    <xf numFmtId="0" fontId="0" fillId="0" borderId="0" xfId="0" applyAlignment="1">
      <alignment horizontal="right"/>
    </xf>
    <xf numFmtId="0" fontId="3" fillId="5" borderId="0" xfId="0" applyFont="1" applyFill="1" applyAlignment="1">
      <alignment horizontal="left" vertical="center"/>
    </xf>
    <xf numFmtId="0" fontId="0" fillId="5" borderId="0" xfId="0" applyFill="1"/>
    <xf numFmtId="0" fontId="4" fillId="5" borderId="0" xfId="0" applyFont="1" applyFill="1" applyAlignment="1">
      <alignment horizontal="center" vertical="top" textRotation="180"/>
    </xf>
    <xf numFmtId="0" fontId="4" fillId="5" borderId="0" xfId="0" applyFont="1" applyFill="1" applyAlignment="1">
      <alignment horizontal="center" vertical="top" textRotation="180" wrapText="1"/>
    </xf>
    <xf numFmtId="0" fontId="0" fillId="4" borderId="0" xfId="0" applyFill="1"/>
    <xf numFmtId="0" fontId="0" fillId="0" borderId="0" xfId="0" applyFill="1"/>
    <xf numFmtId="0" fontId="3" fillId="0" borderId="0" xfId="0" applyFont="1" applyFill="1"/>
    <xf numFmtId="0" fontId="0" fillId="2" borderId="0" xfId="0" applyFill="1"/>
    <xf numFmtId="0" fontId="7" fillId="2" borderId="1" xfId="1" applyFont="1" applyFill="1" applyBorder="1" applyAlignment="1" applyProtection="1">
      <alignment horizontal="right"/>
    </xf>
    <xf numFmtId="0" fontId="7" fillId="2" borderId="2" xfId="1" applyFont="1" applyFill="1" applyBorder="1" applyAlignment="1" applyProtection="1">
      <alignment horizontal="right"/>
    </xf>
    <xf numFmtId="0" fontId="7" fillId="2" borderId="3" xfId="1" applyFont="1" applyFill="1" applyBorder="1" applyAlignment="1" applyProtection="1">
      <alignment horizontal="right"/>
    </xf>
    <xf numFmtId="0" fontId="4" fillId="2" borderId="0" xfId="0" applyFont="1" applyFill="1" applyAlignment="1">
      <alignment horizontal="right"/>
    </xf>
    <xf numFmtId="0" fontId="0" fillId="2" borderId="2" xfId="0" applyFill="1" applyBorder="1"/>
    <xf numFmtId="0" fontId="0" fillId="2" borderId="1" xfId="0" applyFill="1" applyBorder="1"/>
    <xf numFmtId="0" fontId="7" fillId="2" borderId="1" xfId="1" applyFont="1" applyFill="1" applyBorder="1" applyProtection="1"/>
    <xf numFmtId="0" fontId="0" fillId="2" borderId="3" xfId="0" applyFill="1" applyBorder="1"/>
    <xf numFmtId="0" fontId="0" fillId="4" borderId="0" xfId="0" applyFill="1" applyAlignment="1">
      <alignment horizontal="right"/>
    </xf>
    <xf numFmtId="0" fontId="0" fillId="3" borderId="1" xfId="0" applyFill="1" applyBorder="1"/>
    <xf numFmtId="0" fontId="7" fillId="4" borderId="0" xfId="1" applyFont="1" applyFill="1" applyAlignment="1" applyProtection="1">
      <alignment horizontal="right"/>
    </xf>
    <xf numFmtId="0" fontId="7" fillId="0" borderId="0" xfId="1" applyFont="1" applyFill="1" applyBorder="1" applyAlignment="1" applyProtection="1">
      <alignment horizontal="right"/>
    </xf>
    <xf numFmtId="164" fontId="3" fillId="3" borderId="0" xfId="2" applyNumberFormat="1" applyFont="1" applyFill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165" fontId="3" fillId="3" borderId="0" xfId="2" applyNumberFormat="1" applyFont="1" applyFill="1" applyAlignment="1">
      <alignment horizontal="center" vertical="center"/>
    </xf>
    <xf numFmtId="165" fontId="9" fillId="0" borderId="0" xfId="2" applyNumberFormat="1" applyFont="1" applyAlignment="1">
      <alignment horizontal="center" vertical="center"/>
    </xf>
    <xf numFmtId="165" fontId="10" fillId="0" borderId="0" xfId="2" applyNumberFormat="1" applyFont="1" applyAlignment="1">
      <alignment horizontal="center" vertical="center"/>
    </xf>
    <xf numFmtId="165" fontId="4" fillId="5" borderId="0" xfId="2" applyNumberFormat="1" applyFont="1" applyFill="1" applyAlignment="1">
      <alignment horizontal="center" vertical="center" textRotation="180"/>
    </xf>
    <xf numFmtId="0" fontId="4" fillId="6" borderId="0" xfId="0" applyFont="1" applyFill="1"/>
    <xf numFmtId="0" fontId="9" fillId="0" borderId="0" xfId="0" applyFont="1" applyFill="1"/>
    <xf numFmtId="0" fontId="4" fillId="0" borderId="0" xfId="0" applyFont="1" applyFill="1" applyAlignment="1">
      <alignment horizontal="right"/>
    </xf>
    <xf numFmtId="0" fontId="10" fillId="0" borderId="0" xfId="0" applyFont="1" applyFill="1"/>
    <xf numFmtId="16" fontId="10" fillId="0" borderId="0" xfId="0" applyNumberFormat="1" applyFont="1" applyFill="1"/>
    <xf numFmtId="0" fontId="4" fillId="0" borderId="0" xfId="0" applyFont="1" applyFill="1"/>
    <xf numFmtId="0" fontId="8" fillId="2" borderId="2" xfId="1" applyFont="1" applyFill="1" applyBorder="1" applyAlignment="1">
      <alignment horizontal="right"/>
    </xf>
    <xf numFmtId="0" fontId="8" fillId="2" borderId="3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165" fontId="10" fillId="0" borderId="0" xfId="0" applyNumberFormat="1" applyFont="1"/>
  </cellXfs>
  <cellStyles count="3">
    <cellStyle name="Normal" xfId="0" builtinId="0"/>
    <cellStyle name="Normal_Sheet1" xfId="1" xr:uid="{00000000-0005-0000-0000-000001000000}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52"/>
  <sheetViews>
    <sheetView tabSelected="1" zoomScaleNormal="100" zoomScaleSheetLayoutView="80" workbookViewId="0">
      <pane xSplit="1" topLeftCell="B1" activePane="topRight" state="frozen"/>
      <selection pane="topRight"/>
    </sheetView>
  </sheetViews>
  <sheetFormatPr defaultColWidth="8.85546875" defaultRowHeight="12.75"/>
  <cols>
    <col min="1" max="1" width="31.5703125" style="20" customWidth="1"/>
    <col min="2" max="2" width="7.42578125" style="20" customWidth="1"/>
    <col min="3" max="3" width="7.28515625" style="20" customWidth="1"/>
    <col min="4" max="4" width="7.42578125" style="20" customWidth="1"/>
    <col min="5" max="5" width="8.42578125" style="20" customWidth="1"/>
    <col min="6" max="6" width="8.140625" style="20" customWidth="1"/>
    <col min="7" max="7" width="8.140625" style="19" customWidth="1"/>
    <col min="8" max="8" width="7.5703125" style="20" customWidth="1"/>
    <col min="9" max="9" width="7.85546875" style="20" customWidth="1"/>
    <col min="10" max="12" width="8" style="20" customWidth="1"/>
    <col min="13" max="13" width="7" style="20" customWidth="1"/>
    <col min="14" max="14" width="29.28515625" style="58" customWidth="1"/>
    <col min="15" max="23" width="7" style="20" customWidth="1"/>
    <col min="24" max="16384" width="8.85546875" style="20"/>
  </cols>
  <sheetData>
    <row r="1" spans="1:14" s="1" customFormat="1">
      <c r="A1" s="21" t="s">
        <v>137</v>
      </c>
      <c r="B1" s="21">
        <v>2010</v>
      </c>
      <c r="C1" s="21">
        <v>2011</v>
      </c>
      <c r="D1" s="21">
        <v>2012</v>
      </c>
      <c r="E1" s="21">
        <v>2013</v>
      </c>
      <c r="F1" s="21">
        <v>2014</v>
      </c>
      <c r="G1" s="21">
        <v>2015</v>
      </c>
      <c r="H1" s="21">
        <v>2016</v>
      </c>
      <c r="I1" s="21">
        <v>2017</v>
      </c>
      <c r="J1" s="21">
        <v>2018</v>
      </c>
      <c r="K1" s="21">
        <v>2019</v>
      </c>
      <c r="L1" s="21">
        <v>2020</v>
      </c>
      <c r="N1" s="56" t="s">
        <v>285</v>
      </c>
    </row>
    <row r="2" spans="1:14" s="1" customFormat="1">
      <c r="A2" s="2" t="s">
        <v>86</v>
      </c>
      <c r="B2" s="3"/>
      <c r="C2" s="3">
        <v>1</v>
      </c>
      <c r="D2" s="3" t="s">
        <v>159</v>
      </c>
      <c r="E2" s="3">
        <v>1</v>
      </c>
      <c r="F2" s="3">
        <v>2</v>
      </c>
      <c r="G2" s="5">
        <v>1</v>
      </c>
      <c r="H2" s="4">
        <v>287</v>
      </c>
      <c r="I2" s="3">
        <v>4</v>
      </c>
      <c r="J2" s="3">
        <v>1</v>
      </c>
      <c r="K2" s="3">
        <v>1</v>
      </c>
      <c r="L2" s="3">
        <v>1</v>
      </c>
      <c r="N2" s="55">
        <f>(COUNT(B2:L2)+COUNT('1990-2009'!B2:U2)+COUNT('1970-1989'!B2:U2)+COUNT('1950-1969'!B2:U2))/71</f>
        <v>0.26760563380281688</v>
      </c>
    </row>
    <row r="3" spans="1:14" s="1" customFormat="1">
      <c r="A3" s="2" t="s">
        <v>94</v>
      </c>
      <c r="B3" s="3"/>
      <c r="C3" s="3">
        <v>1</v>
      </c>
      <c r="D3" s="3" t="s">
        <v>159</v>
      </c>
      <c r="G3" s="5"/>
      <c r="H3" s="5"/>
      <c r="I3" s="1">
        <v>1</v>
      </c>
      <c r="K3" s="6"/>
      <c r="L3" s="6"/>
      <c r="N3" s="55">
        <f>(COUNT(B3:L3)+COUNT('1990-2009'!B3:U3)+COUNT('1970-1989'!B3:U3)+COUNT('1950-1969'!B3:U3))/71</f>
        <v>5.6338028169014086E-2</v>
      </c>
    </row>
    <row r="4" spans="1:14" s="1" customFormat="1">
      <c r="A4" s="2" t="s">
        <v>157</v>
      </c>
      <c r="B4" s="3"/>
      <c r="C4" s="3" t="s">
        <v>159</v>
      </c>
      <c r="D4" s="3"/>
      <c r="E4" s="1">
        <v>1</v>
      </c>
      <c r="G4" s="5"/>
      <c r="H4" s="5">
        <v>4</v>
      </c>
      <c r="I4" s="1">
        <v>1</v>
      </c>
      <c r="J4" s="29">
        <v>1</v>
      </c>
      <c r="K4" s="65">
        <v>3</v>
      </c>
      <c r="L4" s="65">
        <v>1</v>
      </c>
      <c r="N4" s="55">
        <f>(COUNT(B4:L4)+COUNT('1990-2009'!B4:U4)+COUNT('1970-1989'!B4:U4)+COUNT('1950-1969'!B4:U4))/71</f>
        <v>0.15492957746478872</v>
      </c>
    </row>
    <row r="5" spans="1:14" s="1" customFormat="1">
      <c r="A5" s="2" t="s">
        <v>130</v>
      </c>
      <c r="B5" s="3">
        <v>2</v>
      </c>
      <c r="C5" s="3">
        <v>12</v>
      </c>
      <c r="D5" s="3">
        <v>11</v>
      </c>
      <c r="E5" s="3" t="s">
        <v>159</v>
      </c>
      <c r="F5" s="5">
        <v>153</v>
      </c>
      <c r="G5" s="5">
        <v>68</v>
      </c>
      <c r="H5" s="3">
        <v>111</v>
      </c>
      <c r="I5" s="3">
        <v>1538</v>
      </c>
      <c r="J5" s="3">
        <v>1218</v>
      </c>
      <c r="K5" s="4">
        <v>2165</v>
      </c>
      <c r="L5" s="3">
        <v>680</v>
      </c>
      <c r="N5" s="55">
        <f>(COUNT(B5:L5)+COUNT('1990-2009'!B5:U5)+COUNT('1970-1989'!B5:U5)+COUNT('1950-1969'!B5:U5))/71</f>
        <v>0.19718309859154928</v>
      </c>
    </row>
    <row r="6" spans="1:14" s="1" customFormat="1">
      <c r="A6" s="2" t="s">
        <v>3</v>
      </c>
      <c r="B6" s="3">
        <v>3201</v>
      </c>
      <c r="C6" s="3">
        <v>4591</v>
      </c>
      <c r="D6" s="3">
        <v>5477</v>
      </c>
      <c r="E6" s="3">
        <v>7383</v>
      </c>
      <c r="F6" s="3">
        <v>3579</v>
      </c>
      <c r="G6" s="5">
        <v>5767</v>
      </c>
      <c r="H6" s="3">
        <v>2403</v>
      </c>
      <c r="I6" s="3">
        <v>2461</v>
      </c>
      <c r="J6" s="3">
        <v>1917</v>
      </c>
      <c r="K6" s="3">
        <v>2135</v>
      </c>
      <c r="L6" s="3">
        <v>3889</v>
      </c>
      <c r="N6" s="55">
        <f>(COUNT(B6:L6)+COUNT('1990-2009'!B6:U6)+COUNT('1970-1989'!B6:U6)+COUNT('1950-1969'!B6:U6))/71</f>
        <v>0.73239436619718312</v>
      </c>
    </row>
    <row r="7" spans="1:14" s="1" customFormat="1">
      <c r="A7" s="2" t="s">
        <v>265</v>
      </c>
      <c r="B7" s="3"/>
      <c r="C7" s="3"/>
      <c r="D7" s="3"/>
      <c r="F7" s="4">
        <v>1534</v>
      </c>
      <c r="G7" s="5">
        <v>505</v>
      </c>
      <c r="H7" s="3">
        <v>1177</v>
      </c>
      <c r="I7" s="3">
        <v>18</v>
      </c>
      <c r="J7" s="3">
        <v>973</v>
      </c>
      <c r="K7" s="3">
        <v>30</v>
      </c>
      <c r="L7" s="3"/>
      <c r="N7" s="55">
        <f>(COUNT(B7:L7)+COUNT('1990-2009'!B7:U7)+COUNT('1970-1989'!B7:U7)+COUNT('1950-1969'!B7:U7))/71</f>
        <v>0.23943661971830985</v>
      </c>
    </row>
    <row r="8" spans="1:14" s="1" customFormat="1">
      <c r="A8" s="2" t="s">
        <v>180</v>
      </c>
      <c r="B8" s="3"/>
      <c r="C8" s="3"/>
      <c r="D8" s="3"/>
      <c r="F8" s="3">
        <v>264</v>
      </c>
      <c r="G8" s="3">
        <v>298</v>
      </c>
      <c r="H8" s="3">
        <v>113</v>
      </c>
      <c r="I8" s="3">
        <v>200</v>
      </c>
      <c r="J8" s="4">
        <v>1838</v>
      </c>
      <c r="K8" s="3">
        <v>697</v>
      </c>
      <c r="L8" s="3">
        <v>155</v>
      </c>
      <c r="N8" s="55">
        <f>(COUNT(B8:L8)+COUNT('1990-2009'!B8:U8)+COUNT('1970-1989'!B8:U8)+COUNT('1950-1969'!B8:U8))/71</f>
        <v>9.8591549295774641E-2</v>
      </c>
    </row>
    <row r="9" spans="1:14" s="1" customFormat="1">
      <c r="A9" s="2" t="s">
        <v>185</v>
      </c>
      <c r="B9" s="3"/>
      <c r="C9" s="4" t="s">
        <v>159</v>
      </c>
      <c r="D9" s="3"/>
      <c r="G9" s="5"/>
      <c r="H9" s="5"/>
      <c r="K9" s="6"/>
      <c r="L9" s="6"/>
      <c r="N9" s="55">
        <f>(COUNT(B9:L9)+COUNT('1990-2009'!B9:U9)+COUNT('1970-1989'!B9:U9)+COUNT('1950-1969'!B9:U9))/71</f>
        <v>0</v>
      </c>
    </row>
    <row r="10" spans="1:14" s="1" customFormat="1">
      <c r="A10" s="2" t="s">
        <v>290</v>
      </c>
      <c r="B10" s="3"/>
      <c r="C10" s="3"/>
      <c r="D10" s="3"/>
      <c r="G10" s="5"/>
      <c r="H10" s="5"/>
      <c r="K10" s="6"/>
      <c r="L10" s="27" t="s">
        <v>159</v>
      </c>
      <c r="N10" s="55"/>
    </row>
    <row r="11" spans="1:14" s="1" customFormat="1">
      <c r="A11" s="2" t="s">
        <v>87</v>
      </c>
      <c r="B11" s="3">
        <v>1</v>
      </c>
      <c r="C11" s="3"/>
      <c r="D11" s="3">
        <v>3</v>
      </c>
      <c r="E11" s="3">
        <v>2</v>
      </c>
      <c r="F11" s="6">
        <v>2</v>
      </c>
      <c r="G11" s="5">
        <v>3</v>
      </c>
      <c r="H11" s="5" t="s">
        <v>159</v>
      </c>
      <c r="J11" s="3">
        <v>1</v>
      </c>
      <c r="K11" s="3"/>
      <c r="L11" s="3"/>
      <c r="N11" s="55">
        <f>(COUNT(B11:L11)+COUNT('1990-2009'!B11:U11)+COUNT('1970-1989'!B11:U11)+COUNT('1950-1969'!B11:U11))/71</f>
        <v>0.30985915492957744</v>
      </c>
    </row>
    <row r="12" spans="1:14" s="1" customFormat="1">
      <c r="A12" s="7" t="s">
        <v>6</v>
      </c>
      <c r="B12" s="3">
        <v>78</v>
      </c>
      <c r="C12" s="3">
        <v>45</v>
      </c>
      <c r="D12" s="3">
        <v>124</v>
      </c>
      <c r="E12" s="3">
        <v>57</v>
      </c>
      <c r="F12" s="3">
        <v>18</v>
      </c>
      <c r="G12" s="5">
        <v>96</v>
      </c>
      <c r="H12" s="3">
        <v>6</v>
      </c>
      <c r="I12" s="3">
        <v>41</v>
      </c>
      <c r="J12" s="3">
        <v>18</v>
      </c>
      <c r="K12" s="3">
        <v>48</v>
      </c>
      <c r="L12" s="3">
        <v>68</v>
      </c>
      <c r="N12" s="55">
        <f>(COUNT(B12:L12)+COUNT('1990-2009'!B12:U12)+COUNT('1970-1989'!B12:U12)+COUNT('1950-1969'!B12:U12))/71</f>
        <v>0.77464788732394363</v>
      </c>
    </row>
    <row r="13" spans="1:14" s="1" customFormat="1">
      <c r="A13" s="7" t="s">
        <v>7</v>
      </c>
      <c r="B13" s="3">
        <v>43</v>
      </c>
      <c r="C13" s="3">
        <v>47</v>
      </c>
      <c r="D13" s="3">
        <v>111</v>
      </c>
      <c r="E13" s="3">
        <v>50</v>
      </c>
      <c r="F13" s="3">
        <v>59</v>
      </c>
      <c r="G13" s="5">
        <v>91</v>
      </c>
      <c r="H13" s="3">
        <v>58</v>
      </c>
      <c r="I13" s="3">
        <v>104</v>
      </c>
      <c r="J13" s="3">
        <v>69</v>
      </c>
      <c r="K13" s="3">
        <v>76</v>
      </c>
      <c r="L13" s="3">
        <v>59</v>
      </c>
      <c r="N13" s="55">
        <f>(COUNT(B13:L13)+COUNT('1990-2009'!B13:U13)+COUNT('1970-1989'!B13:U13)+COUNT('1950-1969'!B13:U13))/71</f>
        <v>0.81690140845070425</v>
      </c>
    </row>
    <row r="14" spans="1:14" s="1" customFormat="1">
      <c r="A14" s="7" t="s">
        <v>69</v>
      </c>
      <c r="B14" s="3">
        <v>357</v>
      </c>
      <c r="C14" s="3">
        <v>681</v>
      </c>
      <c r="D14" s="3">
        <v>558</v>
      </c>
      <c r="E14" s="3">
        <v>829</v>
      </c>
      <c r="F14" s="3">
        <v>722</v>
      </c>
      <c r="G14" s="5">
        <v>296</v>
      </c>
      <c r="H14" s="3">
        <v>82</v>
      </c>
      <c r="I14" s="3">
        <v>344</v>
      </c>
      <c r="J14" s="3">
        <v>489</v>
      </c>
      <c r="K14" s="3">
        <v>438</v>
      </c>
      <c r="L14" s="3">
        <v>379</v>
      </c>
      <c r="N14" s="55">
        <f>(COUNT(B14:L14)+COUNT('1990-2009'!B14:U14)+COUNT('1970-1989'!B14:U14)+COUNT('1950-1969'!B14:U14))/71</f>
        <v>0.94366197183098588</v>
      </c>
    </row>
    <row r="15" spans="1:14" s="1" customFormat="1">
      <c r="A15" s="7" t="s">
        <v>4</v>
      </c>
      <c r="B15" s="3">
        <v>427</v>
      </c>
      <c r="C15" s="3">
        <v>527</v>
      </c>
      <c r="D15" s="3">
        <v>769</v>
      </c>
      <c r="E15" s="3">
        <v>890</v>
      </c>
      <c r="F15" s="3">
        <v>488</v>
      </c>
      <c r="G15" s="5">
        <v>645</v>
      </c>
      <c r="H15" s="3">
        <v>206</v>
      </c>
      <c r="I15" s="3">
        <v>381</v>
      </c>
      <c r="J15" s="3">
        <v>594</v>
      </c>
      <c r="K15" s="3">
        <v>443</v>
      </c>
      <c r="L15" s="3">
        <v>661</v>
      </c>
      <c r="N15" s="55">
        <f>(COUNT(B15:L15)+COUNT('1990-2009'!B15:U15)+COUNT('1970-1989'!B15:U15)+COUNT('1950-1969'!B15:U15))/71</f>
        <v>1</v>
      </c>
    </row>
    <row r="16" spans="1:14" s="1" customFormat="1">
      <c r="A16" s="7" t="s">
        <v>5</v>
      </c>
      <c r="B16" s="3">
        <v>18</v>
      </c>
      <c r="C16" s="3">
        <v>43</v>
      </c>
      <c r="D16" s="3">
        <v>4</v>
      </c>
      <c r="E16" s="3">
        <v>50</v>
      </c>
      <c r="F16" s="3" t="s">
        <v>159</v>
      </c>
      <c r="G16" s="5">
        <v>35</v>
      </c>
      <c r="H16" s="3">
        <v>1</v>
      </c>
      <c r="I16" s="3">
        <v>2</v>
      </c>
      <c r="J16" s="3">
        <v>2</v>
      </c>
      <c r="K16" s="3">
        <v>1</v>
      </c>
      <c r="L16" s="3" t="s">
        <v>159</v>
      </c>
      <c r="N16" s="55">
        <f>(COUNT(B16:L16)+COUNT('1990-2009'!B16:U16)+COUNT('1970-1989'!B16:U16)+COUNT('1950-1969'!B16:U16))/71</f>
        <v>0.71830985915492962</v>
      </c>
    </row>
    <row r="17" spans="1:14" s="1" customFormat="1">
      <c r="A17" s="2" t="s">
        <v>174</v>
      </c>
      <c r="B17" s="3">
        <v>61</v>
      </c>
      <c r="C17" s="3">
        <v>34</v>
      </c>
      <c r="D17" s="3">
        <v>97</v>
      </c>
      <c r="E17" s="3">
        <v>65</v>
      </c>
      <c r="F17" s="3">
        <v>34</v>
      </c>
      <c r="G17" s="4">
        <v>106</v>
      </c>
      <c r="H17" s="3">
        <v>34</v>
      </c>
      <c r="I17" s="3">
        <v>25</v>
      </c>
      <c r="J17" s="3">
        <v>38</v>
      </c>
      <c r="K17" s="3">
        <v>28</v>
      </c>
      <c r="L17" s="3">
        <v>95</v>
      </c>
      <c r="N17" s="55">
        <f>(COUNT(B17:L17)+COUNT('1990-2009'!B17:U17)+COUNT('1970-1989'!B17:U17)+COUNT('1950-1969'!B17:U17))/71</f>
        <v>0.90140845070422537</v>
      </c>
    </row>
    <row r="18" spans="1:14" s="1" customFormat="1">
      <c r="A18" s="7" t="s">
        <v>8</v>
      </c>
      <c r="B18" s="3">
        <v>14</v>
      </c>
      <c r="C18" s="3">
        <v>7</v>
      </c>
      <c r="D18" s="4">
        <v>24</v>
      </c>
      <c r="E18" s="3">
        <v>2</v>
      </c>
      <c r="F18" s="3">
        <v>5</v>
      </c>
      <c r="G18" s="5">
        <v>8</v>
      </c>
      <c r="H18" s="3">
        <v>3</v>
      </c>
      <c r="I18" s="3">
        <v>19</v>
      </c>
      <c r="J18" s="3">
        <v>11</v>
      </c>
      <c r="K18" s="3">
        <v>2</v>
      </c>
      <c r="L18" s="3">
        <v>10</v>
      </c>
      <c r="N18" s="55">
        <f>(COUNT(B18:L18)+COUNT('1990-2009'!B18:U18)+COUNT('1970-1989'!B18:U18)+COUNT('1950-1969'!B18:U18))/71</f>
        <v>0.42253521126760563</v>
      </c>
    </row>
    <row r="19" spans="1:14" s="1" customFormat="1">
      <c r="A19" s="7" t="s">
        <v>9</v>
      </c>
      <c r="B19" s="3">
        <v>11</v>
      </c>
      <c r="C19" s="3">
        <v>8</v>
      </c>
      <c r="D19" s="3">
        <v>1</v>
      </c>
      <c r="E19" s="3">
        <v>1</v>
      </c>
      <c r="F19" s="3">
        <v>1</v>
      </c>
      <c r="G19" s="5">
        <v>7</v>
      </c>
      <c r="H19" s="3">
        <v>2</v>
      </c>
      <c r="I19" s="3">
        <v>1</v>
      </c>
      <c r="J19" s="3">
        <v>6</v>
      </c>
      <c r="K19" s="3"/>
      <c r="L19" s="3">
        <v>11</v>
      </c>
      <c r="N19" s="55">
        <f>(COUNT(B19:L19)+COUNT('1990-2009'!B19:U19)+COUNT('1970-1989'!B19:U19)+COUNT('1950-1969'!B19:U19))/71</f>
        <v>0.53521126760563376</v>
      </c>
    </row>
    <row r="20" spans="1:14" s="1" customFormat="1">
      <c r="A20" s="7" t="s">
        <v>10</v>
      </c>
      <c r="B20" s="3">
        <v>5</v>
      </c>
      <c r="C20" s="3">
        <v>12</v>
      </c>
      <c r="D20" s="3">
        <v>21</v>
      </c>
      <c r="E20" s="5" t="s">
        <v>159</v>
      </c>
      <c r="F20" s="3">
        <v>12</v>
      </c>
      <c r="G20" s="8">
        <v>174</v>
      </c>
      <c r="H20" s="3">
        <v>23</v>
      </c>
      <c r="I20" s="3">
        <v>15</v>
      </c>
      <c r="J20" s="3">
        <v>29</v>
      </c>
      <c r="K20" s="3">
        <v>36</v>
      </c>
      <c r="L20" s="3">
        <v>30</v>
      </c>
      <c r="N20" s="55">
        <f>(COUNT(B20:L20)+COUNT('1990-2009'!B20:U20)+COUNT('1970-1989'!B20:U20)+COUNT('1950-1969'!B20:U20))/71</f>
        <v>0.6901408450704225</v>
      </c>
    </row>
    <row r="21" spans="1:14" s="1" customFormat="1">
      <c r="A21" s="7" t="s">
        <v>114</v>
      </c>
      <c r="B21" s="3"/>
      <c r="C21" s="3"/>
      <c r="D21" s="3"/>
      <c r="G21" s="5"/>
      <c r="H21" s="5" t="s">
        <v>159</v>
      </c>
      <c r="J21" s="3">
        <v>1</v>
      </c>
      <c r="K21" s="3">
        <v>1</v>
      </c>
      <c r="L21" s="3"/>
      <c r="N21" s="55">
        <f>(COUNT(B21:L21)+COUNT('1990-2009'!B21:U21)+COUNT('1970-1989'!B21:U21)+COUNT('1950-1969'!B21:U21))/71</f>
        <v>7.0422535211267609E-2</v>
      </c>
    </row>
    <row r="22" spans="1:14" s="1" customFormat="1">
      <c r="A22" s="7" t="s">
        <v>11</v>
      </c>
      <c r="B22" s="3">
        <v>30</v>
      </c>
      <c r="C22" s="3">
        <v>16</v>
      </c>
      <c r="D22" s="3">
        <v>15</v>
      </c>
      <c r="E22" s="3">
        <v>8</v>
      </c>
      <c r="F22" s="3">
        <v>27</v>
      </c>
      <c r="G22" s="5">
        <v>25</v>
      </c>
      <c r="H22" s="3">
        <v>3</v>
      </c>
      <c r="I22" s="3">
        <v>28</v>
      </c>
      <c r="J22" s="3">
        <v>23</v>
      </c>
      <c r="K22" s="3">
        <v>25</v>
      </c>
      <c r="L22" s="3">
        <v>6</v>
      </c>
      <c r="N22" s="55">
        <f>(COUNT(B22:L22)+COUNT('1990-2009'!B22:U22)+COUNT('1970-1989'!B22:U22)+COUNT('1950-1969'!B22:U22))/71</f>
        <v>0.85915492957746475</v>
      </c>
    </row>
    <row r="23" spans="1:14" s="1" customFormat="1">
      <c r="A23" s="7" t="s">
        <v>158</v>
      </c>
      <c r="B23" s="3"/>
      <c r="C23" s="3"/>
      <c r="D23" s="3"/>
      <c r="G23" s="5"/>
      <c r="H23" s="5"/>
      <c r="N23" s="55">
        <f>(COUNT(B23:L23)+COUNT('1990-2009'!B23:U23)+COUNT('1970-1989'!B23:U23)+COUNT('1950-1969'!B23:U23))/71</f>
        <v>0</v>
      </c>
    </row>
    <row r="24" spans="1:14" s="1" customFormat="1">
      <c r="A24" s="7" t="s">
        <v>138</v>
      </c>
      <c r="B24" s="3"/>
      <c r="C24" s="3"/>
      <c r="D24" s="3"/>
      <c r="F24" s="4">
        <v>3</v>
      </c>
      <c r="G24" s="5"/>
      <c r="H24" s="5"/>
      <c r="N24" s="55">
        <f>(COUNT(B24:L24)+COUNT('1990-2009'!B24:U24)+COUNT('1970-1989'!B24:U24)+COUNT('1950-1969'!B24:U24))/71</f>
        <v>5.6338028169014086E-2</v>
      </c>
    </row>
    <row r="25" spans="1:14" s="1" customFormat="1">
      <c r="A25" s="7" t="s">
        <v>118</v>
      </c>
      <c r="B25" s="3"/>
      <c r="C25" s="3">
        <v>1</v>
      </c>
      <c r="D25" s="3"/>
      <c r="G25" s="8">
        <v>4</v>
      </c>
      <c r="H25" s="5"/>
      <c r="N25" s="55">
        <f>(COUNT(B25:L25)+COUNT('1990-2009'!B25:U25)+COUNT('1970-1989'!B25:U25)+COUNT('1950-1969'!B25:U25))/71</f>
        <v>0.11267605633802817</v>
      </c>
    </row>
    <row r="26" spans="1:14" s="1" customFormat="1">
      <c r="A26" s="21" t="s">
        <v>137</v>
      </c>
      <c r="B26" s="21">
        <v>2010</v>
      </c>
      <c r="C26" s="21">
        <v>2011</v>
      </c>
      <c r="D26" s="21">
        <v>2012</v>
      </c>
      <c r="E26" s="21">
        <v>2013</v>
      </c>
      <c r="F26" s="21">
        <v>2014</v>
      </c>
      <c r="G26" s="21">
        <v>2015</v>
      </c>
      <c r="H26" s="21">
        <v>2016</v>
      </c>
      <c r="I26" s="21">
        <v>2017</v>
      </c>
      <c r="J26" s="21">
        <v>2018</v>
      </c>
      <c r="K26" s="21">
        <v>2019</v>
      </c>
      <c r="L26" s="21">
        <v>2020</v>
      </c>
      <c r="N26" s="54" t="s">
        <v>285</v>
      </c>
    </row>
    <row r="27" spans="1:14" s="1" customFormat="1">
      <c r="A27" s="7" t="s">
        <v>13</v>
      </c>
      <c r="B27" s="3">
        <v>12</v>
      </c>
      <c r="C27" s="3">
        <v>6</v>
      </c>
      <c r="D27" s="3">
        <v>1</v>
      </c>
      <c r="E27" s="3"/>
      <c r="F27" s="3">
        <v>20</v>
      </c>
      <c r="G27" s="5">
        <v>67</v>
      </c>
      <c r="H27" s="3">
        <v>14</v>
      </c>
      <c r="I27" s="3">
        <v>23</v>
      </c>
      <c r="J27" s="3">
        <v>15</v>
      </c>
      <c r="K27" s="3">
        <v>5</v>
      </c>
      <c r="L27" s="3">
        <v>17</v>
      </c>
      <c r="N27" s="55">
        <f>(COUNT(B27:L27)+COUNT('1990-2009'!B27:U27)+COUNT('1970-1989'!B27:U27)+COUNT('1950-1969'!B27:U27))/71</f>
        <v>0.53521126760563376</v>
      </c>
    </row>
    <row r="28" spans="1:14" s="1" customFormat="1">
      <c r="A28" s="7" t="s">
        <v>12</v>
      </c>
      <c r="B28" s="3">
        <v>43</v>
      </c>
      <c r="C28" s="3">
        <v>27</v>
      </c>
      <c r="D28" s="3">
        <v>54</v>
      </c>
      <c r="E28" s="3">
        <v>26</v>
      </c>
      <c r="F28" s="3">
        <v>68</v>
      </c>
      <c r="G28" s="5">
        <v>68</v>
      </c>
      <c r="H28" s="3">
        <v>15</v>
      </c>
      <c r="I28" s="3">
        <v>33</v>
      </c>
      <c r="J28" s="3">
        <v>55</v>
      </c>
      <c r="K28" s="3">
        <v>34</v>
      </c>
      <c r="L28" s="3">
        <v>80</v>
      </c>
      <c r="N28" s="55">
        <f>(COUNT(B28:L28)+COUNT('1990-2009'!B28:U28)+COUNT('1970-1989'!B28:U28)+COUNT('1950-1969'!B28:U28))/71</f>
        <v>0.73239436619718312</v>
      </c>
    </row>
    <row r="29" spans="1:14" s="1" customFormat="1">
      <c r="A29" s="7" t="s">
        <v>96</v>
      </c>
      <c r="B29" s="3"/>
      <c r="C29" s="3"/>
      <c r="D29" s="3"/>
      <c r="G29" s="5"/>
      <c r="H29" s="5"/>
      <c r="K29" s="31" t="s">
        <v>159</v>
      </c>
      <c r="N29" s="55">
        <f>(COUNT(B29:L29)+COUNT('1990-2009'!B29:U29)+COUNT('1970-1989'!B29:U29)+COUNT('1950-1969'!B29:U29))/71</f>
        <v>4.2253521126760563E-2</v>
      </c>
    </row>
    <row r="30" spans="1:14" s="1" customFormat="1">
      <c r="A30" s="7" t="s">
        <v>14</v>
      </c>
      <c r="B30" s="3">
        <v>13</v>
      </c>
      <c r="C30" s="3">
        <v>49</v>
      </c>
      <c r="D30" s="3">
        <v>64</v>
      </c>
      <c r="E30" s="3">
        <v>30</v>
      </c>
      <c r="F30" s="3">
        <v>83</v>
      </c>
      <c r="G30" s="8">
        <v>123</v>
      </c>
      <c r="H30" s="3">
        <v>43</v>
      </c>
      <c r="I30" s="3">
        <v>68</v>
      </c>
      <c r="J30" s="3">
        <v>48</v>
      </c>
      <c r="K30" s="3">
        <v>40</v>
      </c>
      <c r="L30" s="3">
        <v>20</v>
      </c>
      <c r="N30" s="55">
        <f>(COUNT(B30:L30)+COUNT('1990-2009'!B30:U30)+COUNT('1970-1989'!B30:U30)+COUNT('1950-1969'!B30:U30))/71</f>
        <v>0.50704225352112675</v>
      </c>
    </row>
    <row r="31" spans="1:14" s="1" customFormat="1">
      <c r="A31" s="7" t="s">
        <v>15</v>
      </c>
      <c r="B31" s="3"/>
      <c r="C31" s="3">
        <v>23</v>
      </c>
      <c r="D31" s="3">
        <v>3</v>
      </c>
      <c r="E31" s="3">
        <v>34</v>
      </c>
      <c r="F31" s="3">
        <v>2</v>
      </c>
      <c r="G31" s="5">
        <v>10</v>
      </c>
      <c r="H31" s="3">
        <v>7</v>
      </c>
      <c r="I31" s="3">
        <v>1</v>
      </c>
      <c r="J31" s="3">
        <v>1</v>
      </c>
      <c r="K31" s="3"/>
      <c r="L31" s="3">
        <v>30</v>
      </c>
      <c r="N31" s="55">
        <f>(COUNT(B31:L31)+COUNT('1990-2009'!B31:U31)+COUNT('1970-1989'!B31:U31)+COUNT('1950-1969'!B31:U31))/71</f>
        <v>0.54929577464788737</v>
      </c>
    </row>
    <row r="32" spans="1:14" s="1" customFormat="1">
      <c r="A32" s="7" t="s">
        <v>97</v>
      </c>
      <c r="B32" s="3"/>
      <c r="C32" s="3" t="s">
        <v>159</v>
      </c>
      <c r="D32" s="3"/>
      <c r="F32" s="5" t="s">
        <v>159</v>
      </c>
      <c r="G32" s="5"/>
      <c r="H32" s="5"/>
      <c r="N32" s="55">
        <f>(COUNT(B32:L32)+COUNT('1990-2009'!B32:U32)+COUNT('1970-1989'!B32:U32)+COUNT('1950-1969'!B32:U32))/71</f>
        <v>8.4507042253521125E-2</v>
      </c>
    </row>
    <row r="33" spans="1:14" s="1" customFormat="1">
      <c r="A33" s="7" t="s">
        <v>16</v>
      </c>
      <c r="B33" s="3"/>
      <c r="C33" s="3">
        <v>2</v>
      </c>
      <c r="D33" s="3">
        <v>10</v>
      </c>
      <c r="E33" s="3">
        <v>1</v>
      </c>
      <c r="F33" s="3">
        <v>34</v>
      </c>
      <c r="G33" s="5">
        <v>17</v>
      </c>
      <c r="H33" s="5" t="s">
        <v>159</v>
      </c>
      <c r="N33" s="55">
        <f>(COUNT(B33:L33)+COUNT('1990-2009'!B33:U33)+COUNT('1970-1989'!B33:U33)+COUNT('1950-1969'!B33:U33))/71</f>
        <v>0.42253521126760563</v>
      </c>
    </row>
    <row r="34" spans="1:14" s="1" customFormat="1">
      <c r="A34" s="7" t="s">
        <v>191</v>
      </c>
      <c r="B34" s="3"/>
      <c r="C34" s="3"/>
      <c r="D34" s="3"/>
      <c r="E34" s="3"/>
      <c r="F34" s="3"/>
      <c r="G34" s="5"/>
      <c r="H34" s="5">
        <v>34</v>
      </c>
      <c r="I34" s="1">
        <v>3</v>
      </c>
      <c r="J34" s="1">
        <v>11</v>
      </c>
      <c r="L34" s="29">
        <v>12</v>
      </c>
      <c r="N34" s="55">
        <f>(COUNT(B34:L34)+COUNT('1990-2009'!B34:U34)+COUNT('1970-1989'!B34:U34)+COUNT('1950-1969'!B34:U34))/71</f>
        <v>5.6338028169014086E-2</v>
      </c>
    </row>
    <row r="35" spans="1:14" s="1" customFormat="1">
      <c r="A35" s="7" t="s">
        <v>198</v>
      </c>
      <c r="B35" s="3"/>
      <c r="C35" s="3"/>
      <c r="D35" s="3"/>
      <c r="E35" s="3"/>
      <c r="F35" s="3"/>
      <c r="G35" s="5"/>
      <c r="H35" s="5"/>
      <c r="N35" s="55">
        <f>(COUNT(B35:L35)+COUNT('1990-2009'!B35:U35)+COUNT('1970-1989'!B35:U35)+COUNT('1950-1969'!B35:U35))/71</f>
        <v>2.8169014084507043E-2</v>
      </c>
    </row>
    <row r="36" spans="1:14" s="1" customFormat="1">
      <c r="A36" s="7" t="s">
        <v>24</v>
      </c>
      <c r="B36" s="3">
        <v>10</v>
      </c>
      <c r="C36" s="3">
        <v>12</v>
      </c>
      <c r="D36" s="4">
        <v>50</v>
      </c>
      <c r="E36" s="3">
        <v>30</v>
      </c>
      <c r="G36" s="5">
        <v>6</v>
      </c>
      <c r="H36" s="5"/>
      <c r="I36" s="1">
        <v>3</v>
      </c>
      <c r="J36" s="1">
        <v>4</v>
      </c>
      <c r="N36" s="55">
        <f>(COUNT(B36:L36)+COUNT('1990-2009'!B36:U36)+COUNT('1970-1989'!B36:U36)+COUNT('1950-1969'!B36:U36))/71</f>
        <v>0.6901408450704225</v>
      </c>
    </row>
    <row r="37" spans="1:14" s="1" customFormat="1">
      <c r="A37" s="7" t="s">
        <v>195</v>
      </c>
      <c r="B37" s="3"/>
      <c r="C37" s="3"/>
      <c r="D37" s="3"/>
      <c r="E37" s="3"/>
      <c r="F37" s="3"/>
      <c r="G37" s="5"/>
      <c r="H37" s="3"/>
      <c r="N37" s="55">
        <f>(COUNT(B37:L37)+COUNT('1990-2009'!B37:U37)+COUNT('1970-1989'!B37:U37)+COUNT('1950-1969'!B37:U37))/71</f>
        <v>0</v>
      </c>
    </row>
    <row r="38" spans="1:14" s="1" customFormat="1">
      <c r="A38" s="7" t="s">
        <v>200</v>
      </c>
      <c r="B38" s="3"/>
      <c r="C38" s="3"/>
      <c r="D38" s="3"/>
      <c r="E38" s="3"/>
      <c r="F38" s="3"/>
      <c r="G38" s="5"/>
      <c r="H38" s="5"/>
      <c r="N38" s="55">
        <f>(COUNT(B38:L38)+COUNT('1990-2009'!B38:U38)+COUNT('1970-1989'!B38:U38)+COUNT('1950-1969'!B38:U38))/71</f>
        <v>0.40845070422535212</v>
      </c>
    </row>
    <row r="39" spans="1:14" s="1" customFormat="1">
      <c r="A39" s="7" t="s">
        <v>199</v>
      </c>
      <c r="B39" s="3"/>
      <c r="C39" s="3"/>
      <c r="D39" s="3"/>
      <c r="E39" s="3"/>
      <c r="F39" s="3"/>
      <c r="G39" s="5"/>
      <c r="H39" s="5"/>
      <c r="N39" s="55">
        <f>(COUNT(B39:L39)+COUNT('1990-2009'!B39:U39)+COUNT('1970-1989'!B39:U39)+COUNT('1950-1969'!B39:U39))/71</f>
        <v>1.4084507042253521E-2</v>
      </c>
    </row>
    <row r="40" spans="1:14" s="1" customFormat="1">
      <c r="A40" s="7" t="s">
        <v>23</v>
      </c>
      <c r="B40" s="3">
        <v>32</v>
      </c>
      <c r="C40" s="3">
        <v>102</v>
      </c>
      <c r="D40" s="3">
        <v>36</v>
      </c>
      <c r="E40" s="3">
        <v>18</v>
      </c>
      <c r="F40" s="4">
        <v>162</v>
      </c>
      <c r="G40" s="5">
        <v>129</v>
      </c>
      <c r="H40" s="3">
        <v>20</v>
      </c>
      <c r="I40" s="3">
        <v>47</v>
      </c>
      <c r="J40" s="3">
        <v>103</v>
      </c>
      <c r="K40" s="3">
        <v>44</v>
      </c>
      <c r="L40" s="3">
        <v>80</v>
      </c>
      <c r="N40" s="55">
        <f>(COUNT(B40:L40)+COUNT('1990-2009'!B40:U40)+COUNT('1970-1989'!B40:U40)+COUNT('1950-1969'!B40:U40))/71</f>
        <v>0.49295774647887325</v>
      </c>
    </row>
    <row r="41" spans="1:14" s="1" customFormat="1">
      <c r="A41" s="2" t="s">
        <v>68</v>
      </c>
      <c r="B41" s="3"/>
      <c r="C41" s="3"/>
      <c r="D41" s="3">
        <v>4</v>
      </c>
      <c r="E41" s="3">
        <v>6</v>
      </c>
      <c r="F41" s="3">
        <v>11</v>
      </c>
      <c r="G41" s="8">
        <v>12</v>
      </c>
      <c r="H41" s="5"/>
      <c r="I41" s="3">
        <v>2</v>
      </c>
      <c r="J41" s="3">
        <v>5</v>
      </c>
      <c r="K41" s="3">
        <v>8</v>
      </c>
      <c r="L41" s="3">
        <v>4</v>
      </c>
      <c r="N41" s="55">
        <f>(COUNT(B41:L41)+COUNT('1990-2009'!B41:U41)+COUNT('1970-1989'!B41:U41)+COUNT('1950-1969'!B41:U41))/71</f>
        <v>0.40845070422535212</v>
      </c>
    </row>
    <row r="42" spans="1:14" s="1" customFormat="1">
      <c r="A42" s="2" t="s">
        <v>0</v>
      </c>
      <c r="B42" s="3"/>
      <c r="C42" s="3"/>
      <c r="D42" s="4">
        <v>10</v>
      </c>
      <c r="F42" s="1">
        <v>1</v>
      </c>
      <c r="G42" s="5"/>
      <c r="H42" s="5"/>
      <c r="N42" s="55">
        <f>(COUNT(B42:L42)+COUNT('1990-2009'!B42:U42)+COUNT('1970-1989'!B42:U42)+COUNT('1950-1969'!B42:U42))/71</f>
        <v>5.6338028169014086E-2</v>
      </c>
    </row>
    <row r="43" spans="1:14" s="1" customFormat="1">
      <c r="A43" s="2" t="s">
        <v>1</v>
      </c>
      <c r="B43" s="3"/>
      <c r="C43" s="3"/>
      <c r="D43" s="3">
        <v>8</v>
      </c>
      <c r="E43" s="5" t="s">
        <v>159</v>
      </c>
      <c r="F43" s="3">
        <v>1</v>
      </c>
      <c r="G43" s="5"/>
      <c r="H43" s="5"/>
      <c r="K43" s="1">
        <v>1</v>
      </c>
      <c r="N43" s="55">
        <f>(COUNT(B43:L43)+COUNT('1990-2009'!B43:U43)+COUNT('1970-1989'!B43:U43)+COUNT('1950-1969'!B43:U43))/71</f>
        <v>0.11267605633802817</v>
      </c>
    </row>
    <row r="44" spans="1:14" s="1" customFormat="1">
      <c r="A44" s="2" t="s">
        <v>101</v>
      </c>
      <c r="B44" s="4">
        <v>18</v>
      </c>
      <c r="C44" s="3">
        <v>9</v>
      </c>
      <c r="D44" s="3" t="s">
        <v>159</v>
      </c>
      <c r="F44" s="1">
        <v>1</v>
      </c>
      <c r="G44" s="5">
        <v>1</v>
      </c>
      <c r="H44" s="5"/>
      <c r="N44" s="55">
        <f>(COUNT(B44:L44)+COUNT('1990-2009'!B44:U44)+COUNT('1970-1989'!B44:U44)+COUNT('1950-1969'!B44:U44))/71</f>
        <v>0.11267605633802817</v>
      </c>
    </row>
    <row r="45" spans="1:14" s="1" customFormat="1">
      <c r="A45" s="7" t="s">
        <v>124</v>
      </c>
      <c r="B45" s="3">
        <v>1397</v>
      </c>
      <c r="C45" s="3">
        <v>1208</v>
      </c>
      <c r="D45" s="3">
        <v>1623</v>
      </c>
      <c r="E45" s="4">
        <v>1886</v>
      </c>
      <c r="F45" s="3">
        <v>1207</v>
      </c>
      <c r="G45" s="5">
        <v>1185</v>
      </c>
      <c r="H45" s="3">
        <v>320</v>
      </c>
      <c r="I45" s="3">
        <v>1417</v>
      </c>
      <c r="J45" s="3">
        <v>956</v>
      </c>
      <c r="K45" s="3">
        <v>894</v>
      </c>
      <c r="L45" s="3">
        <v>849</v>
      </c>
      <c r="N45" s="55">
        <f>(COUNT(B45:L45)+COUNT('1990-2009'!B45:U45)+COUNT('1970-1989'!B45:U45)+COUNT('1950-1969'!B45:U45))/71</f>
        <v>0.70422535211267601</v>
      </c>
    </row>
    <row r="46" spans="1:14" s="1" customFormat="1">
      <c r="A46" s="7" t="s">
        <v>135</v>
      </c>
      <c r="B46" s="4">
        <v>7</v>
      </c>
      <c r="C46" s="3">
        <v>1</v>
      </c>
      <c r="D46" s="3"/>
      <c r="G46" s="5"/>
      <c r="H46" s="5"/>
      <c r="N46" s="55">
        <f>(COUNT(B46:L46)+COUNT('1990-2009'!B46:U46)+COUNT('1970-1989'!B46:U46)+COUNT('1950-1969'!B46:U46))/71</f>
        <v>4.2253521126760563E-2</v>
      </c>
    </row>
    <row r="47" spans="1:14" s="1" customFormat="1">
      <c r="A47" s="7" t="s">
        <v>148</v>
      </c>
      <c r="B47" s="3">
        <v>411</v>
      </c>
      <c r="C47" s="3">
        <v>272</v>
      </c>
      <c r="D47" s="4">
        <v>615</v>
      </c>
      <c r="E47" s="3">
        <v>614</v>
      </c>
      <c r="F47" s="3">
        <v>611</v>
      </c>
      <c r="G47" s="5">
        <v>545</v>
      </c>
      <c r="H47" s="3">
        <v>121</v>
      </c>
      <c r="I47" s="3">
        <v>440</v>
      </c>
      <c r="J47" s="3">
        <v>490</v>
      </c>
      <c r="K47" s="3">
        <v>301</v>
      </c>
      <c r="L47" s="3">
        <v>214</v>
      </c>
      <c r="N47" s="55">
        <f>(COUNT(B47:L47)+COUNT('1990-2009'!B47:U47)+COUNT('1970-1989'!B47:U47)+COUNT('1950-1969'!B47:U47))/71</f>
        <v>0.23943661971830985</v>
      </c>
    </row>
    <row r="48" spans="1:14" s="1" customFormat="1">
      <c r="A48" s="7" t="s">
        <v>127</v>
      </c>
      <c r="B48" s="3"/>
      <c r="C48" s="3"/>
      <c r="D48" s="4">
        <v>20</v>
      </c>
      <c r="E48" s="5" t="s">
        <v>159</v>
      </c>
      <c r="F48" s="1">
        <v>14</v>
      </c>
      <c r="G48" s="5">
        <v>4</v>
      </c>
      <c r="H48" s="5">
        <v>2</v>
      </c>
      <c r="I48" s="31">
        <v>2</v>
      </c>
      <c r="J48" s="31">
        <v>12</v>
      </c>
      <c r="K48" s="31">
        <v>1</v>
      </c>
      <c r="L48" s="31" t="s">
        <v>159</v>
      </c>
      <c r="N48" s="55">
        <f>(COUNT(B48:L48)+COUNT('1990-2009'!B48:U48)+COUNT('1970-1989'!B48:U48)+COUNT('1950-1969'!B48:U48))/71</f>
        <v>0.12676056338028169</v>
      </c>
    </row>
    <row r="49" spans="1:14" s="1" customFormat="1">
      <c r="A49" s="7" t="s">
        <v>76</v>
      </c>
      <c r="B49" s="3">
        <v>15</v>
      </c>
      <c r="C49" s="4">
        <v>54</v>
      </c>
      <c r="D49" s="3">
        <v>14</v>
      </c>
      <c r="E49" s="3">
        <v>24</v>
      </c>
      <c r="F49" s="3">
        <v>7</v>
      </c>
      <c r="G49" s="5">
        <v>9</v>
      </c>
      <c r="H49" s="3">
        <v>3</v>
      </c>
      <c r="I49" s="3">
        <v>8</v>
      </c>
      <c r="J49" s="3">
        <v>4</v>
      </c>
      <c r="K49" s="3">
        <v>12</v>
      </c>
      <c r="L49" s="3">
        <v>7</v>
      </c>
      <c r="N49" s="55">
        <f>(COUNT(B49:L49)+COUNT('1990-2009'!B49:U49)+COUNT('1970-1989'!B49:U49)+COUNT('1950-1969'!B49:U49))/71</f>
        <v>0.60563380281690138</v>
      </c>
    </row>
    <row r="50" spans="1:14" s="1" customFormat="1">
      <c r="A50" s="21" t="s">
        <v>137</v>
      </c>
      <c r="B50" s="21">
        <v>2010</v>
      </c>
      <c r="C50" s="21">
        <v>2011</v>
      </c>
      <c r="D50" s="21">
        <v>2012</v>
      </c>
      <c r="E50" s="21">
        <v>2013</v>
      </c>
      <c r="F50" s="21">
        <v>2014</v>
      </c>
      <c r="G50" s="21">
        <v>2015</v>
      </c>
      <c r="H50" s="21">
        <v>2016</v>
      </c>
      <c r="I50" s="21">
        <v>2017</v>
      </c>
      <c r="J50" s="21">
        <v>2018</v>
      </c>
      <c r="K50" s="21">
        <v>2019</v>
      </c>
      <c r="L50" s="21">
        <v>2020</v>
      </c>
      <c r="N50" s="54" t="s">
        <v>285</v>
      </c>
    </row>
    <row r="51" spans="1:14" s="1" customFormat="1">
      <c r="A51" s="7" t="s">
        <v>119</v>
      </c>
      <c r="B51" s="3"/>
      <c r="C51" s="3"/>
      <c r="D51" s="3"/>
      <c r="G51" s="5"/>
      <c r="H51" s="5"/>
      <c r="N51" s="55">
        <f>(COUNT(B51:L51)+COUNT('1990-2009'!B51:U51)+COUNT('1970-1989'!B51:U51)+COUNT('1950-1969'!B51:U51))/71</f>
        <v>2.8169014084507043E-2</v>
      </c>
    </row>
    <row r="52" spans="1:14" s="1" customFormat="1">
      <c r="A52" s="7" t="s">
        <v>25</v>
      </c>
      <c r="B52" s="3">
        <v>11</v>
      </c>
      <c r="C52" s="3">
        <v>5</v>
      </c>
      <c r="D52" s="3">
        <v>6</v>
      </c>
      <c r="E52" s="3">
        <v>3</v>
      </c>
      <c r="F52" s="6"/>
      <c r="G52" s="5">
        <v>11</v>
      </c>
      <c r="H52" s="5" t="s">
        <v>159</v>
      </c>
      <c r="I52" s="3">
        <v>1</v>
      </c>
      <c r="K52" s="1">
        <v>5</v>
      </c>
      <c r="L52" s="1">
        <v>7</v>
      </c>
      <c r="N52" s="55">
        <f>(COUNT(B52:L52)+COUNT('1990-2009'!B52:U52)+COUNT('1970-1989'!B52:U52)+COUNT('1950-1969'!B52:U52))/71</f>
        <v>0.323943661971831</v>
      </c>
    </row>
    <row r="53" spans="1:14" s="1" customFormat="1">
      <c r="A53" s="7" t="s">
        <v>102</v>
      </c>
      <c r="B53" s="3"/>
      <c r="C53" s="3"/>
      <c r="D53" s="3"/>
      <c r="E53" s="3"/>
      <c r="G53" s="5"/>
      <c r="H53" s="5"/>
      <c r="N53" s="55">
        <f>(COUNT(B53:L53)+COUNT('1990-2009'!B53:U53)+COUNT('1970-1989'!B53:U53)+COUNT('1950-1969'!B53:U53))/71</f>
        <v>9.8591549295774641E-2</v>
      </c>
    </row>
    <row r="54" spans="1:14" s="1" customFormat="1">
      <c r="A54" s="7" t="s">
        <v>74</v>
      </c>
      <c r="B54" s="3">
        <v>9</v>
      </c>
      <c r="C54" s="3">
        <v>19</v>
      </c>
      <c r="D54" s="3">
        <v>50</v>
      </c>
      <c r="E54" s="3">
        <v>10</v>
      </c>
      <c r="F54" s="3">
        <v>65</v>
      </c>
      <c r="G54" s="5">
        <v>29</v>
      </c>
      <c r="H54" s="3">
        <v>42</v>
      </c>
      <c r="I54" s="3">
        <v>39</v>
      </c>
      <c r="J54" s="3">
        <v>18</v>
      </c>
      <c r="K54" s="3">
        <v>35</v>
      </c>
      <c r="L54" s="3">
        <v>30</v>
      </c>
      <c r="N54" s="55">
        <f>(COUNT(B54:L54)+COUNT('1990-2009'!B54:U54)+COUNT('1970-1989'!B54:U54)+COUNT('1950-1969'!B54:U54))/71</f>
        <v>0.85915492957746475</v>
      </c>
    </row>
    <row r="55" spans="1:14" s="1" customFormat="1">
      <c r="A55" s="7" t="s">
        <v>186</v>
      </c>
      <c r="B55" s="3"/>
      <c r="C55" s="3"/>
      <c r="D55" s="3"/>
      <c r="E55" s="3"/>
      <c r="F55" s="3"/>
      <c r="G55" s="8" t="s">
        <v>159</v>
      </c>
      <c r="H55" s="5"/>
      <c r="N55" s="55">
        <f>(COUNT(B55:L55)+COUNT('1990-2009'!B55:U55)+COUNT('1970-1989'!B55:U55)+COUNT('1950-1969'!B55:U55))/71</f>
        <v>0</v>
      </c>
    </row>
    <row r="56" spans="1:14" s="1" customFormat="1">
      <c r="A56" s="7" t="s">
        <v>26</v>
      </c>
      <c r="B56" s="3">
        <v>7</v>
      </c>
      <c r="C56" s="3">
        <v>11</v>
      </c>
      <c r="D56" s="3">
        <v>9</v>
      </c>
      <c r="E56" s="3">
        <v>7</v>
      </c>
      <c r="F56" s="3">
        <v>2</v>
      </c>
      <c r="G56" s="5">
        <v>5</v>
      </c>
      <c r="H56" s="3">
        <v>3</v>
      </c>
      <c r="I56" s="3">
        <v>4</v>
      </c>
      <c r="J56" s="3">
        <v>14</v>
      </c>
      <c r="K56" s="3">
        <v>19</v>
      </c>
      <c r="L56" s="3">
        <v>21</v>
      </c>
      <c r="N56" s="55">
        <f>(COUNT(B56:L56)+COUNT('1990-2009'!B56:U56)+COUNT('1970-1989'!B56:U56)+COUNT('1950-1969'!B56:U56))/71</f>
        <v>0.971830985915493</v>
      </c>
    </row>
    <row r="57" spans="1:14" s="1" customFormat="1">
      <c r="A57" s="7" t="s">
        <v>122</v>
      </c>
      <c r="B57" s="3">
        <v>4</v>
      </c>
      <c r="C57" s="3"/>
      <c r="D57" s="3">
        <v>3</v>
      </c>
      <c r="E57" s="3">
        <v>1</v>
      </c>
      <c r="F57" s="6"/>
      <c r="G57" s="5"/>
      <c r="H57" s="5" t="s">
        <v>159</v>
      </c>
      <c r="I57" s="1">
        <v>2</v>
      </c>
      <c r="J57" s="1">
        <v>4</v>
      </c>
      <c r="K57" s="29">
        <v>8</v>
      </c>
      <c r="L57" s="29">
        <v>12</v>
      </c>
      <c r="N57" s="55">
        <f>(COUNT(B57:L57)+COUNT('1990-2009'!B57:U57)+COUNT('1970-1989'!B57:U57)+COUNT('1950-1969'!B57:U57))/71</f>
        <v>0.90140845070422537</v>
      </c>
    </row>
    <row r="58" spans="1:14" s="1" customFormat="1">
      <c r="A58" s="7" t="s">
        <v>115</v>
      </c>
      <c r="B58" s="3"/>
      <c r="C58" s="3"/>
      <c r="D58" s="3"/>
      <c r="G58" s="5"/>
      <c r="H58" s="5"/>
      <c r="N58" s="55">
        <f>(COUNT(B58:L58)+COUNT('1990-2009'!B58:U58)+COUNT('1970-1989'!B58:U58)+COUNT('1950-1969'!B58:U58))/71</f>
        <v>2.8169014084507043E-2</v>
      </c>
    </row>
    <row r="59" spans="1:14" s="1" customFormat="1">
      <c r="A59" s="7" t="s">
        <v>288</v>
      </c>
      <c r="B59" s="3"/>
      <c r="C59" s="3"/>
      <c r="D59" s="3"/>
      <c r="G59" s="5"/>
      <c r="H59" s="5"/>
      <c r="K59" s="27">
        <v>1</v>
      </c>
      <c r="N59" s="55"/>
    </row>
    <row r="60" spans="1:14" s="1" customFormat="1">
      <c r="A60" s="7" t="s">
        <v>75</v>
      </c>
      <c r="B60" s="3">
        <v>46</v>
      </c>
      <c r="C60" s="3">
        <v>108</v>
      </c>
      <c r="D60" s="3">
        <v>156</v>
      </c>
      <c r="E60" s="3">
        <v>139</v>
      </c>
      <c r="F60" s="3">
        <v>50</v>
      </c>
      <c r="G60" s="5">
        <v>1209</v>
      </c>
      <c r="H60" s="3">
        <v>15</v>
      </c>
      <c r="I60" s="3">
        <v>19</v>
      </c>
      <c r="J60" s="3">
        <v>15</v>
      </c>
      <c r="K60" s="3">
        <v>3</v>
      </c>
      <c r="L60" s="3">
        <v>66</v>
      </c>
      <c r="N60" s="55">
        <f>(COUNT(B60:L60)+COUNT('1990-2009'!B59:U59)+COUNT('1970-1989'!B59:U59)+COUNT('1950-1969'!B59:U59))/71</f>
        <v>0.43661971830985913</v>
      </c>
    </row>
    <row r="61" spans="1:14" s="1" customFormat="1">
      <c r="A61" s="7" t="s">
        <v>103</v>
      </c>
      <c r="B61" s="3"/>
      <c r="C61" s="3"/>
      <c r="D61" s="3">
        <v>1</v>
      </c>
      <c r="G61" s="5">
        <v>3</v>
      </c>
      <c r="H61" s="5"/>
      <c r="N61" s="55">
        <f>(COUNT(B61:L61)+COUNT('1990-2009'!B60:U60)+COUNT('1970-1989'!B60:U60)+COUNT('1950-1969'!B60:U60))/71</f>
        <v>8.4507042253521125E-2</v>
      </c>
    </row>
    <row r="62" spans="1:14" s="1" customFormat="1">
      <c r="A62" s="7" t="s">
        <v>175</v>
      </c>
      <c r="B62" s="3"/>
      <c r="C62" s="3"/>
      <c r="D62" s="3" t="s">
        <v>159</v>
      </c>
      <c r="E62" s="3">
        <v>3</v>
      </c>
      <c r="G62" s="5">
        <v>3</v>
      </c>
      <c r="H62" s="5"/>
      <c r="I62" s="29">
        <v>1</v>
      </c>
      <c r="K62" s="29">
        <v>2</v>
      </c>
      <c r="L62" s="29">
        <v>1</v>
      </c>
      <c r="N62" s="55">
        <f>(COUNT(B62:L62)+COUNT('1990-2009'!B61:U61)+COUNT('1970-1989'!B61:U61)+COUNT('1950-1969'!B61:U61))/71</f>
        <v>0.15492957746478872</v>
      </c>
    </row>
    <row r="63" spans="1:14" s="1" customFormat="1">
      <c r="A63" s="7" t="s">
        <v>207</v>
      </c>
      <c r="B63" s="3"/>
      <c r="C63" s="3"/>
      <c r="D63" s="3"/>
      <c r="G63" s="5"/>
      <c r="H63" s="5"/>
      <c r="L63" s="45" t="s">
        <v>159</v>
      </c>
      <c r="N63" s="55">
        <f>(COUNT(B63:L63)+COUNT('1990-2009'!B62:U62)+COUNT('1970-1989'!B62:U62)+COUNT('1950-1969'!B62:U62))/71</f>
        <v>0</v>
      </c>
    </row>
    <row r="64" spans="1:14" s="1" customFormat="1">
      <c r="A64" s="7" t="s">
        <v>162</v>
      </c>
      <c r="B64" s="3"/>
      <c r="C64" s="3"/>
      <c r="D64" s="3"/>
      <c r="G64" s="5"/>
      <c r="H64" s="5"/>
      <c r="J64" s="45" t="s">
        <v>159</v>
      </c>
      <c r="K64" s="3"/>
      <c r="L64" s="3"/>
      <c r="N64" s="55">
        <f>(COUNT(B64:L64)+COUNT('1990-2009'!B63:U63)+COUNT('1970-1989'!B63:U63)+COUNT('1950-1969'!B63:U63))/71</f>
        <v>0</v>
      </c>
    </row>
    <row r="65" spans="1:14" s="1" customFormat="1">
      <c r="A65" s="7" t="s">
        <v>170</v>
      </c>
      <c r="B65" s="3"/>
      <c r="C65" s="3"/>
      <c r="D65" s="3">
        <v>16</v>
      </c>
      <c r="E65" s="1">
        <v>21</v>
      </c>
      <c r="F65" s="1">
        <v>4</v>
      </c>
      <c r="G65" s="5"/>
      <c r="H65" s="5"/>
      <c r="I65" s="1">
        <v>2</v>
      </c>
      <c r="J65" s="29">
        <v>4</v>
      </c>
      <c r="K65" s="29"/>
      <c r="L65" s="29">
        <v>3</v>
      </c>
      <c r="N65" s="55">
        <f>(COUNT(B65:L65)+COUNT('1990-2009'!B64:U64)+COUNT('1970-1989'!B64:U64)+COUNT('1950-1969'!B64:U64))/71</f>
        <v>0.16901408450704225</v>
      </c>
    </row>
    <row r="66" spans="1:14" s="1" customFormat="1">
      <c r="A66" s="2" t="s">
        <v>193</v>
      </c>
      <c r="B66" s="9"/>
      <c r="C66" s="3"/>
      <c r="D66" s="3"/>
      <c r="G66" s="5"/>
      <c r="H66" s="5"/>
      <c r="N66" s="55">
        <f>(COUNT(B66:L66)+COUNT('1990-2009'!B65:U65)+COUNT('1970-1989'!B65:U65)+COUNT('1950-1969'!B65:U65))/71</f>
        <v>1.4084507042253521E-2</v>
      </c>
    </row>
    <row r="67" spans="1:14" s="1" customFormat="1">
      <c r="A67" s="2" t="s">
        <v>139</v>
      </c>
      <c r="B67" s="9"/>
      <c r="C67" s="3"/>
      <c r="D67" s="3"/>
      <c r="G67" s="5"/>
      <c r="H67" s="5"/>
      <c r="N67" s="55">
        <f>(COUNT(B67:L67)+COUNT('1990-2009'!B66:U66)+COUNT('1970-1989'!B66:U66)+COUNT('1950-1969'!B66:U66))/71</f>
        <v>5.6338028169014086E-2</v>
      </c>
    </row>
    <row r="68" spans="1:14" s="1" customFormat="1">
      <c r="A68" s="2" t="s">
        <v>147</v>
      </c>
      <c r="B68" s="3"/>
      <c r="C68" s="3"/>
      <c r="D68" s="3"/>
      <c r="F68" s="5">
        <v>1</v>
      </c>
      <c r="G68" s="5"/>
      <c r="H68" s="5"/>
      <c r="J68" s="11">
        <v>2</v>
      </c>
      <c r="K68" s="3"/>
      <c r="L68" s="3"/>
      <c r="N68" s="55">
        <f>(COUNT(B68:L68)+COUNT('1990-2009'!B67:U67)+COUNT('1970-1989'!B67:U67)+COUNT('1950-1969'!B67:U67))/71</f>
        <v>4.2253521126760563E-2</v>
      </c>
    </row>
    <row r="69" spans="1:14" s="1" customFormat="1">
      <c r="A69" s="2" t="s">
        <v>2</v>
      </c>
      <c r="B69" s="3">
        <v>4</v>
      </c>
      <c r="C69" s="3">
        <v>4</v>
      </c>
      <c r="D69" s="4">
        <v>11</v>
      </c>
      <c r="E69" s="3">
        <v>4</v>
      </c>
      <c r="F69" s="3">
        <v>2</v>
      </c>
      <c r="G69" s="8">
        <v>11</v>
      </c>
      <c r="H69" s="5" t="s">
        <v>159</v>
      </c>
      <c r="I69" s="3">
        <v>5</v>
      </c>
      <c r="J69" s="3">
        <v>7</v>
      </c>
      <c r="K69" s="3">
        <v>3</v>
      </c>
      <c r="L69" s="3">
        <v>9</v>
      </c>
      <c r="N69" s="55">
        <f>(COUNT(B69:L69)+COUNT('1990-2009'!B68:U68)+COUNT('1970-1989'!B68:U68)+COUNT('1950-1969'!B68:U68))/71</f>
        <v>0.61971830985915488</v>
      </c>
    </row>
    <row r="70" spans="1:14" s="1" customFormat="1">
      <c r="A70" s="2" t="s">
        <v>176</v>
      </c>
      <c r="B70" s="3"/>
      <c r="C70" s="3"/>
      <c r="D70" s="3"/>
      <c r="F70" s="3"/>
      <c r="G70" s="5"/>
      <c r="H70" s="5"/>
      <c r="N70" s="55">
        <f>(COUNT(B70:L70)+COUNT('1990-2009'!B69:U69)+COUNT('1970-1989'!B69:U69)+COUNT('1950-1969'!B69:U69))/71</f>
        <v>2.8169014084507043E-2</v>
      </c>
    </row>
    <row r="71" spans="1:14" s="1" customFormat="1">
      <c r="A71" s="2" t="s">
        <v>132</v>
      </c>
      <c r="B71" s="3"/>
      <c r="C71" s="3"/>
      <c r="D71" s="3"/>
      <c r="F71" s="3"/>
      <c r="G71" s="5"/>
      <c r="H71" s="5"/>
      <c r="N71" s="55">
        <f>(COUNT(B71:L71)+COUNT('1990-2009'!B70:U70)+COUNT('1970-1989'!B70:U70)+COUNT('1950-1969'!B70:U70))/71</f>
        <v>4.2253521126760563E-2</v>
      </c>
    </row>
    <row r="72" spans="1:14" s="1" customFormat="1">
      <c r="A72" s="7" t="s">
        <v>20</v>
      </c>
      <c r="B72" s="3">
        <v>3</v>
      </c>
      <c r="C72" s="3"/>
      <c r="D72" s="3">
        <v>3</v>
      </c>
      <c r="E72" s="3">
        <v>4</v>
      </c>
      <c r="F72" s="3">
        <v>6</v>
      </c>
      <c r="G72" s="5">
        <v>3</v>
      </c>
      <c r="H72" s="5" t="s">
        <v>159</v>
      </c>
      <c r="I72" s="3">
        <v>1</v>
      </c>
      <c r="J72" s="3">
        <v>2</v>
      </c>
      <c r="K72" s="3">
        <v>8</v>
      </c>
      <c r="L72" s="3">
        <v>8</v>
      </c>
      <c r="N72" s="55">
        <f>(COUNT(B72:L72)+COUNT('1990-2009'!B71:U71)+COUNT('1970-1989'!B71:U71)+COUNT('1950-1969'!B71:U71))/71</f>
        <v>0.84507042253521125</v>
      </c>
    </row>
    <row r="73" spans="1:14" s="1" customFormat="1">
      <c r="A73" s="7" t="s">
        <v>17</v>
      </c>
      <c r="B73" s="3">
        <v>6</v>
      </c>
      <c r="C73" s="3">
        <v>7</v>
      </c>
      <c r="D73" s="3">
        <v>7</v>
      </c>
      <c r="E73" s="3">
        <v>8</v>
      </c>
      <c r="F73" s="3">
        <v>22</v>
      </c>
      <c r="G73" s="5">
        <v>13</v>
      </c>
      <c r="H73" s="3">
        <v>4</v>
      </c>
      <c r="I73" s="3">
        <v>13</v>
      </c>
      <c r="J73" s="3">
        <v>9</v>
      </c>
      <c r="K73" s="3">
        <v>4</v>
      </c>
      <c r="L73" s="3">
        <v>3</v>
      </c>
      <c r="N73" s="55">
        <f>(COUNT(B73:L73)+COUNT('1990-2009'!B72:U72)+COUNT('1970-1989'!B72:U72)+COUNT('1950-1969'!B72:U72))/71</f>
        <v>0.95774647887323938</v>
      </c>
    </row>
    <row r="74" spans="1:14" s="1" customFormat="1">
      <c r="A74" s="7" t="s">
        <v>71</v>
      </c>
      <c r="B74" s="4">
        <v>12</v>
      </c>
      <c r="C74" s="3">
        <v>8</v>
      </c>
      <c r="D74" s="3">
        <v>6</v>
      </c>
      <c r="E74" s="3">
        <v>3</v>
      </c>
      <c r="F74" s="3">
        <v>8</v>
      </c>
      <c r="G74" s="5">
        <v>9</v>
      </c>
      <c r="H74" s="3">
        <v>3</v>
      </c>
      <c r="I74" s="3">
        <v>7</v>
      </c>
      <c r="J74" s="3">
        <v>5</v>
      </c>
      <c r="K74" s="3">
        <v>2</v>
      </c>
      <c r="L74" s="3">
        <v>3</v>
      </c>
      <c r="N74" s="55">
        <f>(COUNT(B74:L74)+COUNT('1990-2009'!B73:U73)+COUNT('1970-1989'!B73:U73)+COUNT('1950-1969'!B73:U73))/71</f>
        <v>0.92957746478873238</v>
      </c>
    </row>
    <row r="75" spans="1:14" s="1" customFormat="1">
      <c r="A75" s="21" t="s">
        <v>137</v>
      </c>
      <c r="B75" s="21">
        <v>2010</v>
      </c>
      <c r="C75" s="21">
        <v>2011</v>
      </c>
      <c r="D75" s="21">
        <v>2012</v>
      </c>
      <c r="E75" s="21">
        <v>2013</v>
      </c>
      <c r="F75" s="21">
        <v>2014</v>
      </c>
      <c r="G75" s="21">
        <v>2015</v>
      </c>
      <c r="H75" s="21">
        <v>2016</v>
      </c>
      <c r="I75" s="21">
        <v>2017</v>
      </c>
      <c r="J75" s="21">
        <v>2018</v>
      </c>
      <c r="K75" s="21">
        <v>2019</v>
      </c>
      <c r="L75" s="21">
        <v>2020</v>
      </c>
      <c r="N75" s="54" t="s">
        <v>285</v>
      </c>
    </row>
    <row r="76" spans="1:14" s="1" customFormat="1">
      <c r="A76" s="7" t="s">
        <v>72</v>
      </c>
      <c r="B76" s="3">
        <v>7</v>
      </c>
      <c r="C76" s="3">
        <v>5</v>
      </c>
      <c r="D76" s="3">
        <v>7</v>
      </c>
      <c r="E76" s="3">
        <v>1</v>
      </c>
      <c r="F76" s="3">
        <v>5</v>
      </c>
      <c r="G76" s="8">
        <v>12</v>
      </c>
      <c r="H76" s="3">
        <v>6</v>
      </c>
      <c r="I76" s="3">
        <v>10</v>
      </c>
      <c r="J76" s="3">
        <v>5</v>
      </c>
      <c r="K76" s="3">
        <v>10</v>
      </c>
      <c r="L76" s="3">
        <v>7</v>
      </c>
      <c r="N76" s="55">
        <f>(COUNT(B76:L76)+COUNT('1990-2009'!B75:U75)+COUNT('1970-1989'!B75:U75)+COUNT('1950-1969'!B75:U75))/71</f>
        <v>0.74647887323943662</v>
      </c>
    </row>
    <row r="77" spans="1:14" s="1" customFormat="1">
      <c r="A77" s="7" t="s">
        <v>73</v>
      </c>
      <c r="B77" s="3">
        <v>2</v>
      </c>
      <c r="C77" s="3">
        <v>3</v>
      </c>
      <c r="D77" s="3">
        <v>1</v>
      </c>
      <c r="E77" s="3">
        <v>5</v>
      </c>
      <c r="G77" s="5">
        <v>2</v>
      </c>
      <c r="H77" s="3">
        <v>1</v>
      </c>
      <c r="I77" s="3">
        <v>1</v>
      </c>
      <c r="J77" s="3">
        <v>1</v>
      </c>
      <c r="K77" s="3">
        <v>1</v>
      </c>
      <c r="L77" s="3">
        <v>2</v>
      </c>
      <c r="N77" s="55">
        <f>(COUNT(B77:L77)+COUNT('1990-2009'!B76:U76)+COUNT('1970-1989'!B76:U76)+COUNT('1950-1969'!B76:U76))/71</f>
        <v>0.61971830985915488</v>
      </c>
    </row>
    <row r="78" spans="1:14" s="1" customFormat="1">
      <c r="A78" s="7" t="s">
        <v>160</v>
      </c>
      <c r="B78" s="3">
        <v>1</v>
      </c>
      <c r="C78" s="3"/>
      <c r="D78" s="3"/>
      <c r="F78" s="3">
        <v>2</v>
      </c>
      <c r="G78" s="5">
        <v>2</v>
      </c>
      <c r="H78" s="5"/>
      <c r="I78" s="3">
        <v>3</v>
      </c>
      <c r="J78" s="3">
        <v>1</v>
      </c>
      <c r="K78" s="3">
        <v>1</v>
      </c>
      <c r="L78" s="3">
        <v>1</v>
      </c>
      <c r="N78" s="55">
        <f>(COUNT(B78:L78)+COUNT('1990-2009'!B77:U77)+COUNT('1970-1989'!B77:U77)+COUNT('1950-1969'!B77:U77))/71</f>
        <v>0.15492957746478872</v>
      </c>
    </row>
    <row r="79" spans="1:14" s="1" customFormat="1">
      <c r="A79" s="7" t="s">
        <v>70</v>
      </c>
      <c r="B79" s="3">
        <v>1</v>
      </c>
      <c r="C79" s="3">
        <v>2</v>
      </c>
      <c r="D79" s="3">
        <v>2</v>
      </c>
      <c r="E79" s="3">
        <v>4</v>
      </c>
      <c r="F79" s="3">
        <v>2</v>
      </c>
      <c r="G79" s="5">
        <v>3</v>
      </c>
      <c r="H79" s="3">
        <v>4</v>
      </c>
      <c r="I79" s="3">
        <v>3</v>
      </c>
      <c r="J79" s="29" t="s">
        <v>159</v>
      </c>
      <c r="K79" s="4">
        <v>8</v>
      </c>
      <c r="L79" s="3">
        <v>3</v>
      </c>
      <c r="N79" s="55">
        <f>(COUNT(B79:L79)+COUNT('1990-2009'!B78:U78)+COUNT('1970-1989'!B78:U78)+COUNT('1950-1969'!B78:U78))/71</f>
        <v>0.57746478873239437</v>
      </c>
    </row>
    <row r="80" spans="1:14" s="1" customFormat="1">
      <c r="A80" s="7" t="s">
        <v>18</v>
      </c>
      <c r="B80" s="3">
        <v>88</v>
      </c>
      <c r="C80" s="3">
        <v>86</v>
      </c>
      <c r="D80" s="3">
        <v>77</v>
      </c>
      <c r="E80" s="3">
        <v>97</v>
      </c>
      <c r="F80" s="3">
        <v>121</v>
      </c>
      <c r="G80" s="5">
        <v>111</v>
      </c>
      <c r="H80" s="3">
        <v>45</v>
      </c>
      <c r="I80" s="4">
        <v>127</v>
      </c>
      <c r="J80" s="3">
        <v>84</v>
      </c>
      <c r="K80" s="3">
        <v>103</v>
      </c>
      <c r="L80" s="3">
        <v>103</v>
      </c>
      <c r="N80" s="55">
        <f>(COUNT(B80:L80)+COUNT('1990-2009'!B79:U79)+COUNT('1970-1989'!B79:U79)+COUNT('1950-1969'!B79:U79))/71</f>
        <v>1</v>
      </c>
    </row>
    <row r="81" spans="1:14" s="1" customFormat="1">
      <c r="A81" s="7" t="s">
        <v>287</v>
      </c>
      <c r="B81" s="3"/>
      <c r="C81" s="3"/>
      <c r="D81" s="3"/>
      <c r="E81" s="3">
        <v>1</v>
      </c>
      <c r="G81" s="5">
        <v>1</v>
      </c>
      <c r="H81" s="5"/>
      <c r="I81" s="3">
        <v>1</v>
      </c>
      <c r="K81" s="3">
        <v>2</v>
      </c>
      <c r="L81" s="3">
        <v>1</v>
      </c>
      <c r="N81" s="55">
        <f>(COUNT(B81:L81)+COUNT('1990-2009'!B80:U80)+COUNT('1970-1989'!B80:U80)+COUNT('1950-1969'!B80:U80))/71</f>
        <v>0.323943661971831</v>
      </c>
    </row>
    <row r="82" spans="1:14" s="1" customFormat="1">
      <c r="A82" s="7" t="s">
        <v>88</v>
      </c>
      <c r="B82" s="3"/>
      <c r="C82" s="3"/>
      <c r="D82" s="3">
        <v>1</v>
      </c>
      <c r="E82" s="3">
        <v>5</v>
      </c>
      <c r="F82" s="3">
        <v>8</v>
      </c>
      <c r="G82" s="5">
        <v>1</v>
      </c>
      <c r="H82" s="5"/>
      <c r="I82" s="3">
        <v>1</v>
      </c>
      <c r="K82" s="3">
        <v>1</v>
      </c>
      <c r="N82" s="55">
        <f>(COUNT(B82:L82)+COUNT('1990-2009'!B81:U81)+COUNT('1970-1989'!B81:U81)+COUNT('1950-1969'!B81:U81))/71</f>
        <v>0.81690140845070425</v>
      </c>
    </row>
    <row r="83" spans="1:14" s="1" customFormat="1">
      <c r="A83" s="7" t="s">
        <v>19</v>
      </c>
      <c r="B83" s="3"/>
      <c r="C83" s="3"/>
      <c r="D83" s="3">
        <v>2</v>
      </c>
      <c r="E83" s="3">
        <v>2</v>
      </c>
      <c r="F83" s="3">
        <v>2</v>
      </c>
      <c r="G83" s="5">
        <v>2</v>
      </c>
      <c r="H83" s="5"/>
      <c r="K83" s="3">
        <v>5</v>
      </c>
      <c r="L83" s="3">
        <v>5</v>
      </c>
      <c r="N83" s="55">
        <f>(COUNT(B83:L83)+COUNT('1990-2009'!B82:U82)+COUNT('1970-1989'!B82:U82)+COUNT('1950-1969'!B82:U82))/71</f>
        <v>0.56338028169014087</v>
      </c>
    </row>
    <row r="84" spans="1:14" s="1" customFormat="1">
      <c r="A84" s="7" t="s">
        <v>222</v>
      </c>
      <c r="B84" s="3"/>
      <c r="C84" s="3"/>
      <c r="D84" s="3">
        <v>1</v>
      </c>
      <c r="E84" s="3">
        <v>1</v>
      </c>
      <c r="G84" s="5">
        <v>2</v>
      </c>
      <c r="H84" s="5"/>
      <c r="I84" s="3">
        <v>3</v>
      </c>
      <c r="J84" s="1">
        <v>1</v>
      </c>
      <c r="N84" s="55">
        <f>(COUNT(B84:L84)+COUNT('1990-2009'!B83:U83)+COUNT('1970-1989'!B83:U83)+COUNT('1950-1969'!B83:U83))/71</f>
        <v>0.21126760563380281</v>
      </c>
    </row>
    <row r="85" spans="1:14" s="1" customFormat="1">
      <c r="A85" s="7" t="s">
        <v>178</v>
      </c>
      <c r="B85" s="3"/>
      <c r="C85" s="3"/>
      <c r="D85" s="3"/>
      <c r="F85" s="10" t="s">
        <v>159</v>
      </c>
      <c r="G85" s="8">
        <v>3</v>
      </c>
      <c r="H85" s="5"/>
      <c r="J85" s="29" t="s">
        <v>159</v>
      </c>
      <c r="K85" s="29"/>
      <c r="L85" s="29"/>
      <c r="N85" s="55">
        <f>(COUNT(B85:L85)+COUNT('1990-2009'!B84:U84)+COUNT('1970-1989'!B84:U84)+COUNT('1950-1969'!B84:U84))/71</f>
        <v>1.4084507042253521E-2</v>
      </c>
    </row>
    <row r="86" spans="1:14" s="1" customFormat="1">
      <c r="A86" s="7" t="s">
        <v>149</v>
      </c>
      <c r="B86" s="3"/>
      <c r="C86" s="3"/>
      <c r="D86" s="3"/>
      <c r="F86" s="5" t="s">
        <v>159</v>
      </c>
      <c r="G86" s="5"/>
      <c r="H86" s="5"/>
      <c r="J86" s="29" t="s">
        <v>159</v>
      </c>
      <c r="K86" s="29"/>
      <c r="L86" s="29"/>
      <c r="N86" s="55">
        <f>(COUNT(B86:L86)+COUNT('1990-2009'!B85:U85)+COUNT('1970-1989'!B85:U85)+COUNT('1950-1969'!B85:U85))/71</f>
        <v>4.2253521126760563E-2</v>
      </c>
    </row>
    <row r="87" spans="1:14" s="1" customFormat="1">
      <c r="A87" s="7" t="s">
        <v>27</v>
      </c>
      <c r="B87" s="3">
        <v>4</v>
      </c>
      <c r="C87" s="3">
        <v>8</v>
      </c>
      <c r="D87" s="3">
        <v>4</v>
      </c>
      <c r="E87" s="3">
        <v>7</v>
      </c>
      <c r="F87" s="3">
        <v>8</v>
      </c>
      <c r="G87" s="5">
        <v>6</v>
      </c>
      <c r="H87" s="3">
        <v>3</v>
      </c>
      <c r="I87" s="3">
        <v>5</v>
      </c>
      <c r="J87" s="3">
        <v>10</v>
      </c>
      <c r="K87" s="3">
        <v>11</v>
      </c>
      <c r="L87" s="3">
        <v>8</v>
      </c>
      <c r="N87" s="55">
        <f>(COUNT(B87:L87)+COUNT('1990-2009'!B86:U86)+COUNT('1970-1989'!B86:U86)+COUNT('1950-1969'!B86:U86))/71</f>
        <v>0.95774647887323938</v>
      </c>
    </row>
    <row r="88" spans="1:14" s="1" customFormat="1">
      <c r="A88" s="7" t="s">
        <v>150</v>
      </c>
      <c r="B88" s="3"/>
      <c r="C88" s="3"/>
      <c r="D88" s="3"/>
      <c r="E88" s="6">
        <v>1</v>
      </c>
      <c r="G88" s="5"/>
      <c r="H88" s="5"/>
      <c r="J88" s="1">
        <v>1</v>
      </c>
      <c r="N88" s="55">
        <f>(COUNT(B88:L88)+COUNT('1990-2009'!B87:U87)+COUNT('1970-1989'!B87:U87)+COUNT('1950-1969'!B87:U87))/71</f>
        <v>9.8591549295774641E-2</v>
      </c>
    </row>
    <row r="89" spans="1:14" s="1" customFormat="1">
      <c r="A89" s="7" t="s">
        <v>109</v>
      </c>
      <c r="B89" s="3">
        <v>1</v>
      </c>
      <c r="C89" s="3"/>
      <c r="D89" s="3"/>
      <c r="G89" s="5"/>
      <c r="H89" s="5"/>
      <c r="N89" s="55">
        <f>(COUNT(B89:L89)+COUNT('1990-2009'!B88:U88)+COUNT('1970-1989'!B88:U88)+COUNT('1950-1969'!B88:U88))/71</f>
        <v>0.12676056338028169</v>
      </c>
    </row>
    <row r="90" spans="1:14" s="1" customFormat="1">
      <c r="A90" s="7" t="s">
        <v>233</v>
      </c>
      <c r="B90" s="3"/>
      <c r="C90" s="3"/>
      <c r="D90" s="3"/>
      <c r="G90" s="5"/>
      <c r="H90" s="5"/>
      <c r="N90" s="55">
        <f>(COUNT(B90:L90)+COUNT('1990-2009'!B89:U89)+COUNT('1970-1989'!B89:U89)+COUNT('1950-1969'!B89:U89))/71</f>
        <v>4.2253521126760563E-2</v>
      </c>
    </row>
    <row r="91" spans="1:14" s="1" customFormat="1">
      <c r="A91" s="7" t="s">
        <v>151</v>
      </c>
      <c r="B91" s="3"/>
      <c r="C91" s="3"/>
      <c r="D91" s="3"/>
      <c r="G91" s="5"/>
      <c r="H91" s="5"/>
      <c r="N91" s="55">
        <f>(COUNT(B91:L91)+COUNT('1990-2009'!B90:U90)+COUNT('1970-1989'!B90:U90)+COUNT('1950-1969'!B90:U90))/71</f>
        <v>4.2253521126760563E-2</v>
      </c>
    </row>
    <row r="92" spans="1:14" s="1" customFormat="1">
      <c r="A92" s="7" t="s">
        <v>190</v>
      </c>
      <c r="B92" s="3"/>
      <c r="C92" s="3"/>
      <c r="D92" s="3"/>
      <c r="G92" s="5"/>
      <c r="H92" s="5">
        <v>1</v>
      </c>
      <c r="N92" s="55">
        <f>(COUNT(B92:L92)+COUNT('1990-2009'!B91:U91)+COUNT('1970-1989'!B91:U91)+COUNT('1950-1969'!B91:U91))/71</f>
        <v>1.4084507042253521E-2</v>
      </c>
    </row>
    <row r="93" spans="1:14" s="1" customFormat="1">
      <c r="A93" s="7" t="s">
        <v>28</v>
      </c>
      <c r="B93" s="3">
        <v>5</v>
      </c>
      <c r="C93" s="3">
        <v>4</v>
      </c>
      <c r="D93" s="3">
        <v>9</v>
      </c>
      <c r="E93" s="3">
        <v>8</v>
      </c>
      <c r="F93" s="3">
        <v>7</v>
      </c>
      <c r="G93" s="5">
        <v>12</v>
      </c>
      <c r="H93" s="3">
        <v>3</v>
      </c>
      <c r="I93" s="3">
        <v>10</v>
      </c>
      <c r="J93" s="4">
        <v>13</v>
      </c>
      <c r="K93" s="4">
        <v>13</v>
      </c>
      <c r="L93" s="3">
        <v>10</v>
      </c>
      <c r="N93" s="55">
        <f>(COUNT(B93:L93)+COUNT('1990-2009'!B92:U92)+COUNT('1970-1989'!B92:U92)+COUNT('1950-1969'!B92:U92))/71</f>
        <v>0.92957746478873238</v>
      </c>
    </row>
    <row r="94" spans="1:14" s="1" customFormat="1">
      <c r="A94" s="7" t="s">
        <v>140</v>
      </c>
      <c r="B94" s="3"/>
      <c r="C94" s="3"/>
      <c r="D94" s="3"/>
      <c r="G94" s="5"/>
      <c r="H94" s="5" t="s">
        <v>159</v>
      </c>
      <c r="J94" s="1">
        <v>2</v>
      </c>
      <c r="N94" s="55">
        <f>(COUNT(B94:L94)+COUNT('1990-2009'!B93:U93)+COUNT('1970-1989'!B93:U93)+COUNT('1950-1969'!B93:U93))/71</f>
        <v>0.22535211267605634</v>
      </c>
    </row>
    <row r="95" spans="1:14" s="1" customFormat="1">
      <c r="A95" s="7" t="s">
        <v>234</v>
      </c>
      <c r="B95" s="3"/>
      <c r="C95" s="3"/>
      <c r="D95" s="3"/>
      <c r="G95" s="5"/>
      <c r="H95" s="5"/>
      <c r="N95" s="55">
        <f>(COUNT(B95:L95)+COUNT('1990-2009'!B94:U94)+COUNT('1970-1989'!B94:U94)+COUNT('1950-1969'!B94:U94))/71</f>
        <v>4.2253521126760563E-2</v>
      </c>
    </row>
    <row r="96" spans="1:14" s="1" customFormat="1">
      <c r="A96" s="7" t="s">
        <v>165</v>
      </c>
      <c r="B96" s="3"/>
      <c r="C96" s="3"/>
      <c r="D96" s="4">
        <v>1</v>
      </c>
      <c r="F96" s="11">
        <v>1</v>
      </c>
      <c r="G96" s="8">
        <v>1</v>
      </c>
      <c r="H96" s="5"/>
      <c r="N96" s="55">
        <f>(COUNT(B96:L96)+COUNT('1990-2009'!B95:U95)+COUNT('1970-1989'!B95:U95)+COUNT('1950-1969'!B95:U95))/71</f>
        <v>4.2253521126760563E-2</v>
      </c>
    </row>
    <row r="97" spans="1:14" s="1" customFormat="1">
      <c r="A97" s="7" t="s">
        <v>133</v>
      </c>
      <c r="B97" s="3"/>
      <c r="C97" s="3"/>
      <c r="D97" s="3"/>
      <c r="F97" s="6">
        <v>1</v>
      </c>
      <c r="G97" s="6">
        <v>1</v>
      </c>
      <c r="H97" s="5" t="s">
        <v>159</v>
      </c>
      <c r="L97" s="1">
        <v>2</v>
      </c>
      <c r="N97" s="55">
        <f>(COUNT(B97:L97)+COUNT('1990-2009'!B96:U96)+COUNT('1970-1989'!B96:U96)+COUNT('1950-1969'!B96:U96))/71</f>
        <v>0.11267605633802817</v>
      </c>
    </row>
    <row r="98" spans="1:14" s="1" customFormat="1">
      <c r="A98" s="7" t="s">
        <v>77</v>
      </c>
      <c r="B98" s="3"/>
      <c r="C98" s="3"/>
      <c r="D98" s="3"/>
      <c r="G98" s="5"/>
      <c r="H98" s="5"/>
      <c r="N98" s="55">
        <f>(COUNT(B98:L98)+COUNT('1990-2009'!B97:U97)+COUNT('1970-1989'!B97:U97)+COUNT('1950-1969'!B97:U97))/71</f>
        <v>5.6338028169014086E-2</v>
      </c>
    </row>
    <row r="99" spans="1:14" s="1" customFormat="1">
      <c r="A99" s="21" t="s">
        <v>137</v>
      </c>
      <c r="B99" s="21">
        <v>2010</v>
      </c>
      <c r="C99" s="21">
        <v>2011</v>
      </c>
      <c r="D99" s="21">
        <v>2012</v>
      </c>
      <c r="E99" s="21">
        <v>2013</v>
      </c>
      <c r="F99" s="21">
        <v>2014</v>
      </c>
      <c r="G99" s="21">
        <v>2015</v>
      </c>
      <c r="H99" s="21">
        <v>2016</v>
      </c>
      <c r="I99" s="21">
        <v>2017</v>
      </c>
      <c r="J99" s="21">
        <v>2018</v>
      </c>
      <c r="K99" s="21">
        <v>2019</v>
      </c>
      <c r="L99" s="21">
        <v>2020</v>
      </c>
      <c r="N99" s="54" t="s">
        <v>285</v>
      </c>
    </row>
    <row r="100" spans="1:14" s="1" customFormat="1">
      <c r="A100" s="7" t="s">
        <v>189</v>
      </c>
      <c r="B100" s="3"/>
      <c r="C100" s="3"/>
      <c r="D100" s="3"/>
      <c r="G100" s="8">
        <v>1</v>
      </c>
      <c r="H100" s="5"/>
      <c r="L100" s="8">
        <v>1</v>
      </c>
      <c r="N100" s="55">
        <f>(COUNT(B100:L100)+COUNT('1990-2009'!B99:U99)+COUNT('1970-1989'!B99:U99)+COUNT('1950-1969'!B99:U99))/71</f>
        <v>4.2253521126760563E-2</v>
      </c>
    </row>
    <row r="101" spans="1:14" s="1" customFormat="1">
      <c r="A101" s="7" t="s">
        <v>177</v>
      </c>
      <c r="B101" s="3"/>
      <c r="C101" s="3"/>
      <c r="D101" s="3"/>
      <c r="E101" s="3">
        <v>1</v>
      </c>
      <c r="F101" s="3">
        <v>1</v>
      </c>
      <c r="G101" s="5"/>
      <c r="H101" s="5"/>
      <c r="I101" s="4">
        <v>2</v>
      </c>
      <c r="J101" s="1">
        <v>1</v>
      </c>
      <c r="K101" s="1">
        <v>1</v>
      </c>
      <c r="L101" s="29">
        <v>1</v>
      </c>
      <c r="N101" s="55">
        <f>(COUNT(B101:L101)+COUNT('1990-2009'!B100:U100)+COUNT('1970-1989'!B100:U100)+COUNT('1950-1969'!B100:U100))/71</f>
        <v>8.4507042253521125E-2</v>
      </c>
    </row>
    <row r="102" spans="1:14" s="1" customFormat="1">
      <c r="A102" s="7" t="s">
        <v>29</v>
      </c>
      <c r="B102" s="3">
        <v>60</v>
      </c>
      <c r="C102" s="3">
        <v>53</v>
      </c>
      <c r="D102" s="3">
        <v>72</v>
      </c>
      <c r="E102" s="3">
        <v>58</v>
      </c>
      <c r="F102" s="3">
        <v>72</v>
      </c>
      <c r="G102" s="3">
        <v>77</v>
      </c>
      <c r="H102" s="3">
        <v>39</v>
      </c>
      <c r="I102" s="3">
        <v>59</v>
      </c>
      <c r="J102" s="3">
        <v>72</v>
      </c>
      <c r="K102" s="3">
        <v>90</v>
      </c>
      <c r="L102" s="4">
        <v>99</v>
      </c>
      <c r="N102" s="55">
        <f>(COUNT(B102:L102)+COUNT('1990-2009'!B101:U101)+COUNT('1970-1989'!B101:U101)+COUNT('1950-1969'!B101:U101))/71</f>
        <v>1</v>
      </c>
    </row>
    <row r="103" spans="1:14" s="1" customFormat="1">
      <c r="A103" s="7" t="s">
        <v>78</v>
      </c>
      <c r="B103" s="3"/>
      <c r="C103" s="3"/>
      <c r="D103" s="3"/>
      <c r="G103" s="5"/>
      <c r="H103" s="5"/>
      <c r="N103" s="55">
        <f>(COUNT(B103:L103)+COUNT('1990-2009'!B102:U102)+COUNT('1970-1989'!B102:U102)+COUNT('1950-1969'!B102:U102))/71</f>
        <v>5.6338028169014086E-2</v>
      </c>
    </row>
    <row r="104" spans="1:14" s="1" customFormat="1">
      <c r="A104" s="7" t="s">
        <v>30</v>
      </c>
      <c r="B104" s="3">
        <v>25</v>
      </c>
      <c r="C104" s="3">
        <v>10</v>
      </c>
      <c r="D104" s="3">
        <v>17</v>
      </c>
      <c r="E104" s="3">
        <v>18</v>
      </c>
      <c r="F104" s="3">
        <v>17</v>
      </c>
      <c r="G104" s="5">
        <v>8</v>
      </c>
      <c r="H104" s="3">
        <v>6</v>
      </c>
      <c r="I104" s="3">
        <v>15</v>
      </c>
      <c r="J104" s="3">
        <v>21</v>
      </c>
      <c r="K104" s="3">
        <v>14</v>
      </c>
      <c r="L104" s="4">
        <v>35</v>
      </c>
      <c r="N104" s="55">
        <f>(COUNT(B104:L104)+COUNT('1990-2009'!B103:U103)+COUNT('1970-1989'!B103:U103)+COUNT('1950-1969'!B103:U103))/71</f>
        <v>1</v>
      </c>
    </row>
    <row r="105" spans="1:14" s="1" customFormat="1">
      <c r="A105" s="7" t="s">
        <v>31</v>
      </c>
      <c r="B105" s="3">
        <v>133</v>
      </c>
      <c r="C105" s="3">
        <v>261</v>
      </c>
      <c r="D105" s="43">
        <v>129</v>
      </c>
      <c r="E105" s="3">
        <v>92</v>
      </c>
      <c r="F105" s="3">
        <v>48</v>
      </c>
      <c r="G105" s="5">
        <v>179</v>
      </c>
      <c r="H105" s="3">
        <v>35</v>
      </c>
      <c r="I105" s="3">
        <v>97</v>
      </c>
      <c r="J105" s="53">
        <v>120</v>
      </c>
      <c r="K105" s="53">
        <v>187</v>
      </c>
      <c r="L105" s="53">
        <v>120</v>
      </c>
      <c r="N105" s="55">
        <f>(COUNT(B105:L105)+COUNT('1990-2009'!B104:U104)+COUNT('1970-1989'!B104:U104)+COUNT('1950-1969'!B104:U104))/71</f>
        <v>0.60563380281690138</v>
      </c>
    </row>
    <row r="106" spans="1:14" s="1" customFormat="1">
      <c r="A106" s="7" t="s">
        <v>220</v>
      </c>
      <c r="B106" s="3">
        <v>197</v>
      </c>
      <c r="C106" s="3"/>
      <c r="D106" s="42">
        <v>288</v>
      </c>
      <c r="E106" s="3">
        <v>174</v>
      </c>
      <c r="F106" s="3">
        <v>292</v>
      </c>
      <c r="G106" s="5">
        <v>187</v>
      </c>
      <c r="H106" s="3">
        <v>66</v>
      </c>
      <c r="I106" s="3">
        <v>147</v>
      </c>
      <c r="J106" s="53">
        <v>141</v>
      </c>
      <c r="K106" s="53">
        <v>87</v>
      </c>
      <c r="L106" s="53">
        <v>90</v>
      </c>
      <c r="N106" s="55">
        <f>(COUNT(B106:L106)+COUNT('1990-2009'!B105:U105)+COUNT('1970-1989'!B105:U105)+COUNT('1950-1969'!B105:U105))/71</f>
        <v>0.90140845070422537</v>
      </c>
    </row>
    <row r="107" spans="1:14" s="1" customFormat="1">
      <c r="A107" s="7" t="s">
        <v>163</v>
      </c>
      <c r="B107" s="3">
        <v>1</v>
      </c>
      <c r="C107" s="3">
        <v>2</v>
      </c>
      <c r="D107" s="44"/>
      <c r="E107" s="3">
        <v>1</v>
      </c>
      <c r="F107" s="3">
        <v>1</v>
      </c>
      <c r="G107" s="5">
        <v>2</v>
      </c>
      <c r="H107" s="3">
        <v>2</v>
      </c>
      <c r="I107" s="3">
        <v>5</v>
      </c>
      <c r="J107" s="53">
        <v>1</v>
      </c>
      <c r="K107" s="53"/>
      <c r="L107" s="53">
        <v>1</v>
      </c>
      <c r="N107" s="55">
        <f>(COUNT(B107:L107)+COUNT('1990-2009'!B106:U106)+COUNT('1970-1989'!B106:U106)+COUNT('1950-1969'!B106:U106))/71</f>
        <v>0.38028169014084506</v>
      </c>
    </row>
    <row r="108" spans="1:14" s="1" customFormat="1">
      <c r="A108" s="7" t="s">
        <v>181</v>
      </c>
      <c r="B108" s="4">
        <v>35</v>
      </c>
      <c r="C108" s="3">
        <v>20</v>
      </c>
      <c r="D108" s="3">
        <v>22</v>
      </c>
      <c r="E108" s="3">
        <v>22</v>
      </c>
      <c r="F108" s="3">
        <v>28</v>
      </c>
      <c r="G108" s="8">
        <v>35</v>
      </c>
      <c r="H108" s="3">
        <v>7</v>
      </c>
      <c r="I108" s="3">
        <v>21</v>
      </c>
      <c r="J108" s="53">
        <v>18</v>
      </c>
      <c r="K108" s="53">
        <v>19</v>
      </c>
      <c r="L108" s="53">
        <v>8</v>
      </c>
      <c r="N108" s="55">
        <f>(COUNT(B108:L108)+COUNT('1990-2009'!B107:U107)+COUNT('1970-1989'!B107:U107)+COUNT('1950-1969'!B107:U107))/71</f>
        <v>0.971830985915493</v>
      </c>
    </row>
    <row r="109" spans="1:14" s="1" customFormat="1">
      <c r="A109" s="7" t="s">
        <v>21</v>
      </c>
      <c r="B109" s="3"/>
      <c r="C109" s="3">
        <v>1</v>
      </c>
      <c r="D109" s="3">
        <v>2</v>
      </c>
      <c r="E109" s="3">
        <v>1</v>
      </c>
      <c r="F109" s="3">
        <v>1</v>
      </c>
      <c r="G109" s="5"/>
      <c r="H109" s="4">
        <v>3</v>
      </c>
      <c r="I109" s="3">
        <v>1</v>
      </c>
      <c r="J109" s="53">
        <v>2</v>
      </c>
      <c r="K109" s="53"/>
      <c r="L109" s="53"/>
      <c r="N109" s="55">
        <f>(COUNT(B109:L109)+COUNT('1990-2009'!B108:U108)+COUNT('1970-1989'!B108:U108)+COUNT('1950-1969'!B108:U108))/71</f>
        <v>0.50704225352112675</v>
      </c>
    </row>
    <row r="110" spans="1:14" s="1" customFormat="1">
      <c r="A110" s="7" t="s">
        <v>108</v>
      </c>
      <c r="B110" s="3"/>
      <c r="C110" s="3"/>
      <c r="D110" s="3"/>
      <c r="E110" s="3">
        <v>1</v>
      </c>
      <c r="G110" s="5"/>
      <c r="H110" s="5" t="s">
        <v>159</v>
      </c>
      <c r="N110" s="55">
        <f>(COUNT(B110:L110)+COUNT('1990-2009'!B109:U109)+COUNT('1970-1989'!B109:U109)+COUNT('1950-1969'!B109:U109))/71</f>
        <v>0.14084507042253522</v>
      </c>
    </row>
    <row r="111" spans="1:14" s="1" customFormat="1">
      <c r="A111" s="7" t="s">
        <v>22</v>
      </c>
      <c r="B111" s="3">
        <v>4</v>
      </c>
      <c r="C111" s="3">
        <v>3</v>
      </c>
      <c r="D111" s="3">
        <v>4</v>
      </c>
      <c r="E111" s="3">
        <v>1</v>
      </c>
      <c r="F111" s="3">
        <v>2</v>
      </c>
      <c r="G111" s="5">
        <v>4</v>
      </c>
      <c r="H111" s="3">
        <v>2</v>
      </c>
      <c r="I111" s="3">
        <v>3</v>
      </c>
      <c r="J111" s="53">
        <v>4</v>
      </c>
      <c r="K111" s="53">
        <v>4</v>
      </c>
      <c r="L111" s="53">
        <v>2</v>
      </c>
      <c r="N111" s="55">
        <f>(COUNT(B111:L111)+COUNT('1990-2009'!B110:U110)+COUNT('1970-1989'!B110:U110)+COUNT('1950-1969'!B110:U110))/71</f>
        <v>0.78873239436619713</v>
      </c>
    </row>
    <row r="112" spans="1:14" s="1" customFormat="1">
      <c r="A112" s="7" t="s">
        <v>161</v>
      </c>
      <c r="B112" s="3"/>
      <c r="C112" s="3"/>
      <c r="D112" s="3"/>
      <c r="G112" s="5"/>
      <c r="H112" s="5"/>
      <c r="N112" s="55">
        <f>(COUNT(B112:L112)+COUNT('1990-2009'!B111:U111)+COUNT('1970-1989'!B111:U111)+COUNT('1950-1969'!B111:U111))/71</f>
        <v>2.8169014084507043E-2</v>
      </c>
    </row>
    <row r="113" spans="1:14" s="1" customFormat="1">
      <c r="A113" s="7" t="s">
        <v>110</v>
      </c>
      <c r="B113" s="3"/>
      <c r="C113" s="3"/>
      <c r="D113" s="3"/>
      <c r="G113" s="5"/>
      <c r="H113" s="5"/>
      <c r="N113" s="55">
        <f>(COUNT(B113:L113)+COUNT('1990-2009'!B112:U112)+COUNT('1970-1989'!B112:U112)+COUNT('1950-1969'!B112:U112))/71</f>
        <v>1.4084507042253521E-2</v>
      </c>
    </row>
    <row r="114" spans="1:14" s="1" customFormat="1">
      <c r="A114" s="7" t="s">
        <v>164</v>
      </c>
      <c r="B114" s="4">
        <v>1</v>
      </c>
      <c r="C114" s="3"/>
      <c r="D114" s="3"/>
      <c r="G114" s="5"/>
      <c r="H114" s="5"/>
      <c r="N114" s="55">
        <f>(COUNT(B114:L114)+COUNT('1990-2009'!B113:U113)+COUNT('1970-1989'!B113:U113)+COUNT('1950-1969'!B113:U113))/71</f>
        <v>1.4084507042253521E-2</v>
      </c>
    </row>
    <row r="115" spans="1:14" s="1" customFormat="1">
      <c r="A115" s="7" t="s">
        <v>187</v>
      </c>
      <c r="B115" s="3"/>
      <c r="C115" s="3"/>
      <c r="D115" s="3"/>
      <c r="E115" s="3"/>
      <c r="F115" s="3"/>
      <c r="G115" s="8">
        <v>2</v>
      </c>
      <c r="H115" s="5"/>
      <c r="N115" s="55">
        <f>(COUNT(B115:L115)+COUNT('1990-2009'!B114:U114)+COUNT('1970-1989'!B114:U114)+COUNT('1950-1969'!B114:U114))/71</f>
        <v>4.2253521126760563E-2</v>
      </c>
    </row>
    <row r="116" spans="1:14" s="1" customFormat="1">
      <c r="A116" s="7" t="s">
        <v>112</v>
      </c>
      <c r="B116" s="3"/>
      <c r="C116" s="3"/>
      <c r="D116" s="3"/>
      <c r="G116" s="5">
        <v>1</v>
      </c>
      <c r="H116" s="5"/>
      <c r="J116" s="1">
        <v>2</v>
      </c>
      <c r="N116" s="55">
        <f>(COUNT(B116:L116)+COUNT('1990-2009'!B115:U115)+COUNT('1970-1989'!B115:U115)+COUNT('1950-1969'!B115:U115))/71</f>
        <v>0.38028169014084506</v>
      </c>
    </row>
    <row r="117" spans="1:14" s="1" customFormat="1">
      <c r="A117" s="7" t="s">
        <v>52</v>
      </c>
      <c r="B117" s="3">
        <v>7</v>
      </c>
      <c r="C117" s="3">
        <v>4</v>
      </c>
      <c r="D117" s="3">
        <v>10</v>
      </c>
      <c r="E117" s="3">
        <v>1</v>
      </c>
      <c r="F117" s="3">
        <v>1</v>
      </c>
      <c r="G117" s="5">
        <v>2</v>
      </c>
      <c r="H117" s="3">
        <v>2</v>
      </c>
      <c r="I117" s="3">
        <v>2</v>
      </c>
      <c r="J117" s="3">
        <v>2</v>
      </c>
      <c r="K117" s="3">
        <v>3</v>
      </c>
      <c r="L117" s="3">
        <v>1</v>
      </c>
      <c r="N117" s="55">
        <f>(COUNT(B117:L117)+COUNT('1990-2009'!B116:U116)+COUNT('1970-1989'!B116:U116)+COUNT('1950-1969'!B116:U116))/71</f>
        <v>0.6901408450704225</v>
      </c>
    </row>
    <row r="118" spans="1:14" s="1" customFormat="1">
      <c r="A118" s="7" t="s">
        <v>172</v>
      </c>
      <c r="B118" s="3"/>
      <c r="C118" s="3"/>
      <c r="D118" s="3">
        <v>1</v>
      </c>
      <c r="E118" s="6">
        <v>2</v>
      </c>
      <c r="G118" s="5"/>
      <c r="H118" s="5"/>
      <c r="I118" s="1">
        <v>1</v>
      </c>
      <c r="L118" s="1">
        <v>1</v>
      </c>
      <c r="N118" s="55">
        <f>(COUNT(B118:L118)+COUNT('1990-2009'!B117:U117)+COUNT('1970-1989'!B117:U117)+COUNT('1950-1969'!B117:U117))/71</f>
        <v>5.6338028169014086E-2</v>
      </c>
    </row>
    <row r="119" spans="1:14" s="1" customFormat="1">
      <c r="A119" s="7" t="s">
        <v>279</v>
      </c>
      <c r="B119" s="3">
        <v>1</v>
      </c>
      <c r="C119" s="3">
        <v>1</v>
      </c>
      <c r="D119" s="3"/>
      <c r="G119" s="5"/>
      <c r="H119" s="5"/>
      <c r="N119" s="55">
        <f>(COUNT(B119:L119)+COUNT('1990-2009'!B118:U118)+COUNT('1970-1989'!B118:U118)+COUNT('1950-1969'!B118:U118))/71</f>
        <v>9.8591549295774641E-2</v>
      </c>
    </row>
    <row r="120" spans="1:14" s="1" customFormat="1">
      <c r="A120" s="7" t="s">
        <v>79</v>
      </c>
      <c r="B120" s="3"/>
      <c r="C120" s="3"/>
      <c r="D120" s="3"/>
      <c r="E120" s="5" t="s">
        <v>159</v>
      </c>
      <c r="F120" s="12"/>
      <c r="G120" s="5"/>
      <c r="H120" s="5"/>
      <c r="N120" s="55">
        <f>(COUNT(B120:L120)+COUNT('1990-2009'!B119:U119)+COUNT('1970-1989'!B119:U119)+COUNT('1950-1969'!B119:U119))/71</f>
        <v>0.49295774647887325</v>
      </c>
    </row>
    <row r="121" spans="1:14" s="1" customFormat="1">
      <c r="A121" s="7" t="s">
        <v>33</v>
      </c>
      <c r="B121" s="3">
        <v>64</v>
      </c>
      <c r="C121" s="3">
        <v>28</v>
      </c>
      <c r="D121" s="3">
        <v>240</v>
      </c>
      <c r="E121" s="3">
        <v>152</v>
      </c>
      <c r="F121" s="12">
        <v>125</v>
      </c>
      <c r="G121" s="5">
        <v>57</v>
      </c>
      <c r="H121" s="12">
        <v>12</v>
      </c>
      <c r="I121" s="12">
        <v>95</v>
      </c>
      <c r="J121" s="12">
        <v>120</v>
      </c>
      <c r="K121" s="12">
        <v>29</v>
      </c>
      <c r="L121" s="12">
        <v>169</v>
      </c>
      <c r="N121" s="55">
        <f>(COUNT(B121:L121)+COUNT('1990-2009'!B120:U120)+COUNT('1970-1989'!B120:U120)+COUNT('1950-1969'!B120:U120))/71</f>
        <v>1</v>
      </c>
    </row>
    <row r="122" spans="1:14" s="1" customFormat="1">
      <c r="A122" s="7" t="s">
        <v>34</v>
      </c>
      <c r="B122" s="3">
        <v>71</v>
      </c>
      <c r="C122" s="3">
        <v>59</v>
      </c>
      <c r="D122" s="3">
        <v>113</v>
      </c>
      <c r="E122" s="3">
        <v>65</v>
      </c>
      <c r="F122" s="12">
        <v>99</v>
      </c>
      <c r="G122" s="5">
        <v>130</v>
      </c>
      <c r="H122" s="12">
        <v>60</v>
      </c>
      <c r="I122" s="12">
        <v>62</v>
      </c>
      <c r="J122" s="13">
        <v>196</v>
      </c>
      <c r="K122" s="3">
        <v>114</v>
      </c>
      <c r="L122" s="3">
        <v>94</v>
      </c>
      <c r="N122" s="55">
        <f>(COUNT(B122:L122)+COUNT('1990-2009'!B121:U121)+COUNT('1970-1989'!B121:U121)+COUNT('1950-1969'!B121:U121))/71</f>
        <v>0.85915492957746475</v>
      </c>
    </row>
    <row r="123" spans="1:14" s="1" customFormat="1">
      <c r="A123" s="21" t="s">
        <v>137</v>
      </c>
      <c r="B123" s="21">
        <v>2010</v>
      </c>
      <c r="C123" s="21">
        <v>2011</v>
      </c>
      <c r="D123" s="21">
        <v>2012</v>
      </c>
      <c r="E123" s="21">
        <v>2013</v>
      </c>
      <c r="F123" s="21">
        <v>2014</v>
      </c>
      <c r="G123" s="21">
        <v>2015</v>
      </c>
      <c r="H123" s="21">
        <v>2016</v>
      </c>
      <c r="I123" s="21">
        <v>2017</v>
      </c>
      <c r="J123" s="21">
        <v>2018</v>
      </c>
      <c r="K123" s="21">
        <v>2019</v>
      </c>
      <c r="L123" s="21">
        <v>2020</v>
      </c>
      <c r="N123" s="54" t="s">
        <v>285</v>
      </c>
    </row>
    <row r="124" spans="1:14" s="1" customFormat="1">
      <c r="A124" s="7" t="s">
        <v>206</v>
      </c>
      <c r="B124" s="3">
        <v>256</v>
      </c>
      <c r="C124" s="3">
        <v>316</v>
      </c>
      <c r="D124" s="3">
        <v>388</v>
      </c>
      <c r="E124" s="4">
        <v>514</v>
      </c>
      <c r="F124" s="12">
        <v>433</v>
      </c>
      <c r="G124" s="5">
        <v>400</v>
      </c>
      <c r="H124" s="12">
        <v>103</v>
      </c>
      <c r="I124" s="12">
        <v>352</v>
      </c>
      <c r="J124" s="12">
        <v>329</v>
      </c>
      <c r="K124" s="12">
        <v>340</v>
      </c>
      <c r="L124" s="12">
        <v>391</v>
      </c>
      <c r="N124" s="55">
        <f>(COUNT(B124:L124)+COUNT('1990-2009'!B123:U123)+COUNT('1970-1989'!B123:U123)+COUNT('1950-1969'!B123:U123))/71</f>
        <v>1</v>
      </c>
    </row>
    <row r="125" spans="1:14" s="1" customFormat="1">
      <c r="A125" s="7" t="s">
        <v>35</v>
      </c>
      <c r="B125" s="3">
        <v>10</v>
      </c>
      <c r="C125" s="3">
        <v>6</v>
      </c>
      <c r="D125" s="3">
        <v>1</v>
      </c>
      <c r="E125" s="3">
        <v>27</v>
      </c>
      <c r="F125" s="12">
        <v>10</v>
      </c>
      <c r="G125" s="5">
        <v>7</v>
      </c>
      <c r="H125" s="5" t="s">
        <v>159</v>
      </c>
      <c r="K125" s="12">
        <v>8</v>
      </c>
      <c r="L125" s="12">
        <v>7</v>
      </c>
      <c r="N125" s="55">
        <f>(COUNT(B125:L125)+COUNT('1990-2009'!B124:U124)+COUNT('1970-1989'!B124:U124)+COUNT('1950-1969'!B124:U124))/71</f>
        <v>0.73239436619718312</v>
      </c>
    </row>
    <row r="126" spans="1:14" s="1" customFormat="1">
      <c r="A126" s="7" t="s">
        <v>36</v>
      </c>
      <c r="B126" s="3">
        <v>501</v>
      </c>
      <c r="C126" s="3">
        <v>484</v>
      </c>
      <c r="D126" s="3">
        <v>622</v>
      </c>
      <c r="E126" s="3">
        <v>494</v>
      </c>
      <c r="F126" s="12">
        <v>605</v>
      </c>
      <c r="G126" s="5">
        <v>596</v>
      </c>
      <c r="H126" s="12">
        <v>198</v>
      </c>
      <c r="I126" s="12">
        <v>630</v>
      </c>
      <c r="J126" s="12">
        <v>603</v>
      </c>
      <c r="K126" s="12">
        <v>677</v>
      </c>
      <c r="L126" s="12">
        <v>595</v>
      </c>
      <c r="N126" s="55">
        <f>(COUNT(B126:L126)+COUNT('1990-2009'!B125:U125)+COUNT('1970-1989'!B125:U125)+COUNT('1950-1969'!B125:U125))/71</f>
        <v>1</v>
      </c>
    </row>
    <row r="127" spans="1:14" s="1" customFormat="1">
      <c r="A127" s="7" t="s">
        <v>80</v>
      </c>
      <c r="B127" s="3">
        <v>485</v>
      </c>
      <c r="C127" s="3">
        <v>400</v>
      </c>
      <c r="D127" s="3">
        <v>716</v>
      </c>
      <c r="E127" s="3">
        <v>899</v>
      </c>
      <c r="F127" s="12">
        <v>1224</v>
      </c>
      <c r="G127" s="5">
        <v>659</v>
      </c>
      <c r="H127" s="12">
        <v>539</v>
      </c>
      <c r="I127" s="12">
        <v>868</v>
      </c>
      <c r="J127" s="12">
        <v>757</v>
      </c>
      <c r="K127" s="12">
        <v>549</v>
      </c>
      <c r="L127" s="12">
        <v>776</v>
      </c>
      <c r="N127" s="55">
        <f>(COUNT(B127:L127)+COUNT('1990-2009'!B126:U126)+COUNT('1970-1989'!B126:U126)+COUNT('1950-1969'!B126:U126))/71</f>
        <v>1</v>
      </c>
    </row>
    <row r="128" spans="1:14" s="1" customFormat="1">
      <c r="A128" s="7" t="s">
        <v>111</v>
      </c>
      <c r="B128" s="3"/>
      <c r="C128" s="3" t="s">
        <v>159</v>
      </c>
      <c r="D128" s="3"/>
      <c r="E128" s="3">
        <v>5</v>
      </c>
      <c r="F128" s="12"/>
      <c r="G128" s="5"/>
      <c r="H128" s="5"/>
      <c r="N128" s="55">
        <f>(COUNT(B128:L128)+COUNT('1990-2009'!B127:U127)+COUNT('1970-1989'!B127:U127)+COUNT('1950-1969'!B127:U127))/71</f>
        <v>0.11267605633802817</v>
      </c>
    </row>
    <row r="129" spans="1:14" s="1" customFormat="1">
      <c r="A129" s="7" t="s">
        <v>37</v>
      </c>
      <c r="B129" s="3">
        <v>105</v>
      </c>
      <c r="C129" s="3">
        <v>74</v>
      </c>
      <c r="D129" s="3">
        <v>102</v>
      </c>
      <c r="E129" s="3">
        <v>105</v>
      </c>
      <c r="F129" s="12">
        <v>106</v>
      </c>
      <c r="G129" s="5">
        <v>90</v>
      </c>
      <c r="H129" s="3">
        <v>56</v>
      </c>
      <c r="I129" s="3">
        <v>100</v>
      </c>
      <c r="J129" s="12">
        <v>129</v>
      </c>
      <c r="K129" s="12">
        <v>113</v>
      </c>
      <c r="L129" s="12">
        <v>106</v>
      </c>
      <c r="N129" s="55">
        <f>(COUNT(B129:L129)+COUNT('1990-2009'!B128:U128)+COUNT('1970-1989'!B128:U128)+COUNT('1950-1969'!B128:U128))/71</f>
        <v>0.94366197183098588</v>
      </c>
    </row>
    <row r="130" spans="1:14" s="1" customFormat="1">
      <c r="A130" s="7" t="s">
        <v>166</v>
      </c>
      <c r="B130" s="3"/>
      <c r="C130" s="3"/>
      <c r="D130" s="3">
        <v>1</v>
      </c>
      <c r="G130" s="10">
        <v>6</v>
      </c>
      <c r="H130" s="5"/>
      <c r="J130" s="12">
        <v>3</v>
      </c>
      <c r="K130" s="12"/>
      <c r="L130" s="12"/>
      <c r="N130" s="55">
        <f>(COUNT(B130:L130)+COUNT('1990-2009'!B129:U129)+COUNT('1970-1989'!B129:U129)+COUNT('1950-1969'!B129:U129))/71</f>
        <v>7.0422535211267609E-2</v>
      </c>
    </row>
    <row r="131" spans="1:14" s="1" customFormat="1">
      <c r="A131" s="7" t="s">
        <v>32</v>
      </c>
      <c r="B131" s="3">
        <v>109</v>
      </c>
      <c r="C131" s="3">
        <v>64</v>
      </c>
      <c r="D131" s="3">
        <v>30</v>
      </c>
      <c r="E131" s="3">
        <v>79</v>
      </c>
      <c r="F131" s="12">
        <v>25</v>
      </c>
      <c r="G131" s="5">
        <v>21</v>
      </c>
      <c r="H131" s="12">
        <v>90</v>
      </c>
      <c r="K131" s="12">
        <v>45</v>
      </c>
      <c r="L131" s="29" t="s">
        <v>159</v>
      </c>
      <c r="N131" s="55">
        <f>(COUNT(B131:L131)+COUNT('1990-2009'!B130:U130)+COUNT('1970-1989'!B130:U130)+COUNT('1950-1969'!B130:U130))/71</f>
        <v>0.95774647887323938</v>
      </c>
    </row>
    <row r="132" spans="1:14" s="1" customFormat="1">
      <c r="A132" s="7" t="s">
        <v>81</v>
      </c>
      <c r="B132" s="3">
        <v>293</v>
      </c>
      <c r="C132" s="3">
        <v>336</v>
      </c>
      <c r="D132" s="3">
        <v>330</v>
      </c>
      <c r="E132" s="3">
        <v>235</v>
      </c>
      <c r="F132" s="12">
        <v>287</v>
      </c>
      <c r="G132" s="5">
        <v>271</v>
      </c>
      <c r="H132" s="12">
        <v>99</v>
      </c>
      <c r="I132" s="12">
        <v>329</v>
      </c>
      <c r="J132" s="12">
        <v>247</v>
      </c>
      <c r="K132" s="12">
        <v>373</v>
      </c>
      <c r="L132" s="13">
        <v>541</v>
      </c>
      <c r="N132" s="55">
        <f>(COUNT(B132:L132)+COUNT('1990-2009'!B131:U131)+COUNT('1970-1989'!B131:U131)+COUNT('1950-1969'!B131:U131))/71</f>
        <v>1</v>
      </c>
    </row>
    <row r="133" spans="1:14" s="1" customFormat="1">
      <c r="A133" s="7" t="s">
        <v>38</v>
      </c>
      <c r="B133" s="3">
        <v>241</v>
      </c>
      <c r="C133" s="3">
        <v>140</v>
      </c>
      <c r="D133" s="3">
        <v>185</v>
      </c>
      <c r="E133" s="3">
        <v>215</v>
      </c>
      <c r="F133" s="12">
        <v>205</v>
      </c>
      <c r="G133" s="5">
        <v>228</v>
      </c>
      <c r="H133" s="12">
        <v>66</v>
      </c>
      <c r="I133" s="13">
        <v>430</v>
      </c>
      <c r="J133" s="12">
        <v>217</v>
      </c>
      <c r="K133" s="12">
        <v>240</v>
      </c>
      <c r="L133" s="12">
        <v>409</v>
      </c>
      <c r="N133" s="55">
        <f>(COUNT(B133:L133)+COUNT('1990-2009'!B132:U132)+COUNT('1970-1989'!B132:U132)+COUNT('1950-1969'!B132:U132))/71</f>
        <v>1</v>
      </c>
    </row>
    <row r="134" spans="1:14" s="1" customFormat="1">
      <c r="A134" s="7" t="s">
        <v>167</v>
      </c>
      <c r="B134" s="3"/>
      <c r="C134" s="3"/>
      <c r="D134" s="3">
        <v>4</v>
      </c>
      <c r="E134" s="3">
        <v>9</v>
      </c>
      <c r="F134" s="12">
        <v>22</v>
      </c>
      <c r="G134" s="13">
        <v>25</v>
      </c>
      <c r="H134" s="12">
        <v>3</v>
      </c>
      <c r="I134" s="12">
        <v>9</v>
      </c>
      <c r="K134" s="12">
        <v>8</v>
      </c>
      <c r="L134" s="12">
        <v>15</v>
      </c>
      <c r="N134" s="55">
        <f>(COUNT(B134:L134)+COUNT('1990-2009'!B133:U133)+COUNT('1970-1989'!B133:U133)+COUNT('1950-1969'!B133:U133))/71</f>
        <v>0.18309859154929578</v>
      </c>
    </row>
    <row r="135" spans="1:14" s="1" customFormat="1">
      <c r="A135" s="7" t="s">
        <v>120</v>
      </c>
      <c r="B135" s="3">
        <v>5</v>
      </c>
      <c r="C135" s="3"/>
      <c r="D135" s="3"/>
      <c r="E135" s="4">
        <v>7</v>
      </c>
      <c r="F135" s="12">
        <v>2</v>
      </c>
      <c r="G135" s="5">
        <v>4</v>
      </c>
      <c r="H135" s="5" t="s">
        <v>159</v>
      </c>
      <c r="I135" s="12">
        <v>5</v>
      </c>
      <c r="K135" s="12">
        <v>3</v>
      </c>
      <c r="L135" s="1">
        <v>2</v>
      </c>
      <c r="N135" s="55">
        <f>(COUNT(B135:L135)+COUNT('1990-2009'!B134:U134)+COUNT('1970-1989'!B134:U134)+COUNT('1950-1969'!B134:U134))/71</f>
        <v>0.39436619718309857</v>
      </c>
    </row>
    <row r="136" spans="1:14" s="1" customFormat="1">
      <c r="A136" s="7" t="s">
        <v>39</v>
      </c>
      <c r="B136" s="3">
        <v>192</v>
      </c>
      <c r="C136" s="3">
        <v>158</v>
      </c>
      <c r="D136" s="3">
        <v>199</v>
      </c>
      <c r="E136" s="3">
        <v>184</v>
      </c>
      <c r="F136" s="12">
        <v>237</v>
      </c>
      <c r="G136" s="5">
        <v>236</v>
      </c>
      <c r="H136" s="12">
        <v>134</v>
      </c>
      <c r="I136" s="12">
        <v>140</v>
      </c>
      <c r="J136" s="12">
        <v>197</v>
      </c>
      <c r="K136" s="12">
        <v>285</v>
      </c>
      <c r="L136" s="12">
        <v>201</v>
      </c>
      <c r="N136" s="55">
        <f>(COUNT(B136:L136)+COUNT('1990-2009'!B135:U135)+COUNT('1970-1989'!B135:U135)+COUNT('1950-1969'!B135:U135))/71</f>
        <v>0.87323943661971826</v>
      </c>
    </row>
    <row r="137" spans="1:14" s="1" customFormat="1">
      <c r="A137" s="7" t="s">
        <v>40</v>
      </c>
      <c r="B137" s="3">
        <v>20</v>
      </c>
      <c r="C137" s="3">
        <v>59</v>
      </c>
      <c r="D137" s="3">
        <v>46</v>
      </c>
      <c r="E137" s="3">
        <v>20</v>
      </c>
      <c r="F137" s="12">
        <v>73</v>
      </c>
      <c r="G137" s="5">
        <v>71</v>
      </c>
      <c r="H137" s="12">
        <v>5</v>
      </c>
      <c r="I137" s="12">
        <v>11</v>
      </c>
      <c r="J137" s="12">
        <v>18</v>
      </c>
      <c r="K137" s="12">
        <v>237</v>
      </c>
      <c r="L137" s="12">
        <v>41</v>
      </c>
      <c r="N137" s="55">
        <f>(COUNT(B137:L137)+COUNT('1990-2009'!B136:U136)+COUNT('1970-1989'!B136:U136)+COUNT('1950-1969'!B136:U136))/71</f>
        <v>0.92957746478873238</v>
      </c>
    </row>
    <row r="138" spans="1:14" s="1" customFormat="1">
      <c r="A138" s="7" t="s">
        <v>41</v>
      </c>
      <c r="B138" s="3">
        <v>100</v>
      </c>
      <c r="C138" s="3">
        <v>62</v>
      </c>
      <c r="D138" s="3">
        <v>83</v>
      </c>
      <c r="E138" s="3">
        <v>82</v>
      </c>
      <c r="F138" s="5">
        <v>148</v>
      </c>
      <c r="G138" s="5">
        <v>125</v>
      </c>
      <c r="H138" s="12">
        <v>13</v>
      </c>
      <c r="I138" s="12">
        <v>98</v>
      </c>
      <c r="J138" s="12">
        <v>74</v>
      </c>
      <c r="K138" s="66">
        <v>162</v>
      </c>
      <c r="L138" s="12">
        <v>153</v>
      </c>
      <c r="N138" s="55">
        <f>(COUNT(B138:L138)+COUNT('1990-2009'!B137:U137)+COUNT('1970-1989'!B137:U137)+COUNT('1950-1969'!B137:U137))/71</f>
        <v>0.9859154929577465</v>
      </c>
    </row>
    <row r="139" spans="1:14" s="1" customFormat="1">
      <c r="A139" s="7" t="s">
        <v>221</v>
      </c>
      <c r="B139" s="3"/>
      <c r="C139" s="3"/>
      <c r="D139" s="3"/>
      <c r="E139" s="3"/>
      <c r="F139" s="12"/>
      <c r="G139" s="5"/>
      <c r="H139" s="12">
        <v>7</v>
      </c>
      <c r="I139" s="12">
        <v>9</v>
      </c>
      <c r="J139" s="12">
        <v>8</v>
      </c>
      <c r="K139" s="67">
        <v>15</v>
      </c>
      <c r="L139" s="12">
        <v>22</v>
      </c>
      <c r="N139" s="55">
        <f>(COUNT(B139:L139)+COUNT('1990-2009'!B138:U138)+COUNT('1970-1989'!B138:U138)+COUNT('1950-1969'!B138:U138))/71</f>
        <v>7.0422535211267609E-2</v>
      </c>
    </row>
    <row r="140" spans="1:14" s="1" customFormat="1">
      <c r="A140" s="7" t="s">
        <v>42</v>
      </c>
      <c r="B140" s="3">
        <v>256</v>
      </c>
      <c r="C140" s="3">
        <v>122</v>
      </c>
      <c r="D140" s="3">
        <v>138</v>
      </c>
      <c r="E140" s="3">
        <v>125</v>
      </c>
      <c r="F140" s="5">
        <v>266</v>
      </c>
      <c r="G140" s="5">
        <v>183</v>
      </c>
      <c r="H140" s="12">
        <v>51</v>
      </c>
      <c r="I140" s="12">
        <v>255</v>
      </c>
      <c r="J140" s="12">
        <v>116</v>
      </c>
      <c r="K140" s="12">
        <v>212</v>
      </c>
      <c r="L140" s="13">
        <v>332</v>
      </c>
      <c r="N140" s="55">
        <f>(COUNT(B140:L140)+COUNT('1990-2009'!B139:U139)+COUNT('1970-1989'!B139:U139)+COUNT('1950-1969'!B139:U139))/71</f>
        <v>1</v>
      </c>
    </row>
    <row r="141" spans="1:14" s="1" customFormat="1">
      <c r="A141" s="7" t="s">
        <v>43</v>
      </c>
      <c r="B141" s="3">
        <v>30</v>
      </c>
      <c r="C141" s="3">
        <v>13</v>
      </c>
      <c r="D141" s="4">
        <v>45</v>
      </c>
      <c r="E141" s="3">
        <v>15</v>
      </c>
      <c r="F141" s="12">
        <v>22</v>
      </c>
      <c r="G141" s="5">
        <v>24</v>
      </c>
      <c r="H141" s="12">
        <v>3</v>
      </c>
      <c r="I141" s="12">
        <v>44</v>
      </c>
      <c r="J141" s="12">
        <v>23</v>
      </c>
      <c r="K141" s="12">
        <v>20</v>
      </c>
      <c r="L141" s="12">
        <v>36</v>
      </c>
      <c r="N141" s="55">
        <f>(COUNT(B141:L141)+COUNT('1990-2009'!B140:U140)+COUNT('1970-1989'!B140:U140)+COUNT('1950-1969'!B140:U140))/71</f>
        <v>1</v>
      </c>
    </row>
    <row r="142" spans="1:14" s="1" customFormat="1">
      <c r="A142" s="7" t="s">
        <v>44</v>
      </c>
      <c r="B142" s="3"/>
      <c r="C142" s="3"/>
      <c r="D142" s="3"/>
      <c r="G142" s="5"/>
      <c r="H142" s="5"/>
      <c r="J142" s="12">
        <v>1</v>
      </c>
      <c r="K142" s="12"/>
      <c r="L142" s="12"/>
      <c r="N142" s="55">
        <f>(COUNT(B142:L142)+COUNT('1990-2009'!B141:U141)+COUNT('1970-1989'!B141:U141)+COUNT('1950-1969'!B141:U141))/71</f>
        <v>0.25352112676056338</v>
      </c>
    </row>
    <row r="143" spans="1:14" s="1" customFormat="1">
      <c r="A143" s="7" t="s">
        <v>45</v>
      </c>
      <c r="B143" s="3">
        <v>2</v>
      </c>
      <c r="C143" s="3">
        <v>7</v>
      </c>
      <c r="D143" s="3">
        <v>1</v>
      </c>
      <c r="E143" s="3">
        <v>2</v>
      </c>
      <c r="F143" s="12">
        <v>1</v>
      </c>
      <c r="G143" s="5">
        <v>5</v>
      </c>
      <c r="H143" s="5" t="s">
        <v>159</v>
      </c>
      <c r="I143" s="12">
        <v>9</v>
      </c>
      <c r="J143" s="12">
        <v>2</v>
      </c>
      <c r="K143" s="12">
        <v>4</v>
      </c>
      <c r="L143" s="12">
        <v>4</v>
      </c>
      <c r="N143" s="55">
        <f>(COUNT(B143:L143)+COUNT('1990-2009'!B142:U142)+COUNT('1970-1989'!B142:U142)+COUNT('1950-1969'!B142:U142))/71</f>
        <v>0.78873239436619713</v>
      </c>
    </row>
    <row r="144" spans="1:14" s="1" customFormat="1">
      <c r="A144" s="7" t="s">
        <v>289</v>
      </c>
      <c r="B144" s="3"/>
      <c r="C144" s="3"/>
      <c r="D144" s="3"/>
      <c r="E144" s="3"/>
      <c r="F144" s="12"/>
      <c r="G144" s="5"/>
      <c r="H144" s="5"/>
      <c r="I144" s="12"/>
      <c r="J144" s="12"/>
      <c r="K144" s="13">
        <v>1</v>
      </c>
      <c r="L144" s="12"/>
      <c r="N144" s="55"/>
    </row>
    <row r="145" spans="1:15" s="1" customFormat="1">
      <c r="A145" s="7" t="s">
        <v>131</v>
      </c>
      <c r="B145" s="4">
        <v>1</v>
      </c>
      <c r="C145" s="3"/>
      <c r="D145" s="3"/>
      <c r="F145" s="5" t="s">
        <v>159</v>
      </c>
      <c r="G145" s="5"/>
      <c r="H145" s="5"/>
      <c r="N145" s="55">
        <f>(COUNT(B145:L145)+COUNT('1990-2009'!B144:U144)+COUNT('1970-1989'!B144:U144)+COUNT('1950-1969'!B144:U144))/71</f>
        <v>7.0422535211267609E-2</v>
      </c>
    </row>
    <row r="146" spans="1:15" s="1" customFormat="1">
      <c r="A146" s="7" t="s">
        <v>89</v>
      </c>
      <c r="B146" s="3"/>
      <c r="C146" s="3"/>
      <c r="D146" s="3"/>
      <c r="G146" s="5"/>
      <c r="H146" s="5"/>
      <c r="J146" s="13">
        <v>2</v>
      </c>
      <c r="K146" s="3"/>
      <c r="L146" s="3"/>
      <c r="N146" s="55">
        <f>(COUNT(B146:L146)+COUNT('1990-2009'!B145:U145)+COUNT('1970-1989'!B145:U145)+COUNT('1950-1969'!B145:U145))/71</f>
        <v>0.16901408450704225</v>
      </c>
    </row>
    <row r="147" spans="1:15" s="1" customFormat="1">
      <c r="A147" s="7" t="s">
        <v>168</v>
      </c>
      <c r="B147" s="3"/>
      <c r="C147" s="3"/>
      <c r="D147" s="3"/>
      <c r="G147" s="5"/>
      <c r="H147" s="5"/>
      <c r="N147" s="55">
        <f>(COUNT(B147:L147)+COUNT('1990-2009'!B146:U146)+COUNT('1970-1989'!B146:U146)+COUNT('1950-1969'!B146:U146))/71</f>
        <v>1.4084507042253521E-2</v>
      </c>
    </row>
    <row r="148" spans="1:15" s="1" customFormat="1">
      <c r="A148" s="21" t="s">
        <v>137</v>
      </c>
      <c r="B148" s="21">
        <v>2010</v>
      </c>
      <c r="C148" s="21">
        <v>2011</v>
      </c>
      <c r="D148" s="21">
        <v>2012</v>
      </c>
      <c r="E148" s="21">
        <v>2013</v>
      </c>
      <c r="F148" s="21">
        <v>2014</v>
      </c>
      <c r="G148" s="21">
        <v>2015</v>
      </c>
      <c r="H148" s="21">
        <v>2016</v>
      </c>
      <c r="I148" s="21">
        <v>2017</v>
      </c>
      <c r="J148" s="21">
        <v>2018</v>
      </c>
      <c r="K148" s="21">
        <v>2019</v>
      </c>
      <c r="L148" s="21">
        <v>2020</v>
      </c>
      <c r="N148" s="54" t="s">
        <v>285</v>
      </c>
    </row>
    <row r="149" spans="1:15" s="1" customFormat="1">
      <c r="A149" s="7" t="s">
        <v>184</v>
      </c>
      <c r="B149" s="3"/>
      <c r="C149" s="3">
        <v>1</v>
      </c>
      <c r="D149" s="3"/>
      <c r="G149" s="5"/>
      <c r="H149" s="5"/>
      <c r="N149" s="55">
        <f>(COUNT(B149:L149)+COUNT('1990-2009'!B148:U148)+COUNT('1970-1989'!B148:U148)+COUNT('1950-1969'!B148:U148))/71</f>
        <v>2.8169014084507043E-2</v>
      </c>
    </row>
    <row r="150" spans="1:15" s="1" customFormat="1">
      <c r="A150" s="7" t="s">
        <v>104</v>
      </c>
      <c r="B150" s="3">
        <v>2</v>
      </c>
      <c r="C150" s="3">
        <v>2</v>
      </c>
      <c r="D150" s="3"/>
      <c r="E150" s="3">
        <v>1</v>
      </c>
      <c r="F150" s="5" t="s">
        <v>159</v>
      </c>
      <c r="G150" s="5"/>
      <c r="H150" s="5" t="s">
        <v>159</v>
      </c>
      <c r="I150" s="1">
        <v>2</v>
      </c>
      <c r="J150" s="1">
        <v>4</v>
      </c>
      <c r="K150" s="1">
        <v>1</v>
      </c>
      <c r="L150" s="29">
        <v>2</v>
      </c>
      <c r="N150" s="55">
        <f>(COUNT(B150:L150)+COUNT('1990-2009'!B149:U149)+COUNT('1970-1989'!B149:U149)+COUNT('1950-1969'!B149:U149))/71</f>
        <v>0.6619718309859155</v>
      </c>
    </row>
    <row r="151" spans="1:15" s="1" customFormat="1">
      <c r="A151" s="7" t="s">
        <v>46</v>
      </c>
      <c r="B151" s="3">
        <v>3</v>
      </c>
      <c r="C151" s="3"/>
      <c r="D151" s="3">
        <v>12</v>
      </c>
      <c r="E151" s="5" t="s">
        <v>159</v>
      </c>
      <c r="F151" s="3">
        <v>5</v>
      </c>
      <c r="G151" s="5">
        <v>6</v>
      </c>
      <c r="H151" s="5"/>
      <c r="I151" s="31">
        <v>14</v>
      </c>
      <c r="J151" s="31">
        <v>12</v>
      </c>
      <c r="K151" s="31">
        <v>6</v>
      </c>
      <c r="L151" s="31"/>
      <c r="N151" s="55">
        <f>(COUNT(B151:L151)+COUNT('1990-2009'!B150:U150)+COUNT('1970-1989'!B150:U150)+COUNT('1950-1969'!B150:U150))/71</f>
        <v>0.85915492957746475</v>
      </c>
    </row>
    <row r="152" spans="1:15" s="1" customFormat="1">
      <c r="A152" s="7" t="s">
        <v>47</v>
      </c>
      <c r="B152" s="3">
        <v>3</v>
      </c>
      <c r="C152" s="3"/>
      <c r="D152" s="3">
        <v>5</v>
      </c>
      <c r="E152" s="3">
        <v>7</v>
      </c>
      <c r="F152" s="3">
        <v>9</v>
      </c>
      <c r="G152" s="5">
        <v>11</v>
      </c>
      <c r="H152" s="3">
        <v>6</v>
      </c>
      <c r="I152" s="3">
        <v>2</v>
      </c>
      <c r="J152" s="3">
        <v>2</v>
      </c>
      <c r="K152" s="3">
        <v>1</v>
      </c>
      <c r="L152" s="3">
        <v>6</v>
      </c>
      <c r="N152" s="55">
        <f>(COUNT(B152:L152)+COUNT('1990-2009'!B151:U151)+COUNT('1970-1989'!B151:U151)+COUNT('1950-1969'!B151:U151))/71</f>
        <v>0.647887323943662</v>
      </c>
    </row>
    <row r="153" spans="1:15" s="1" customFormat="1">
      <c r="A153" s="7" t="s">
        <v>90</v>
      </c>
      <c r="B153" s="3" t="s">
        <v>159</v>
      </c>
      <c r="C153" s="3"/>
      <c r="D153" s="3">
        <v>3</v>
      </c>
      <c r="G153" s="5"/>
      <c r="H153" s="5"/>
      <c r="N153" s="55">
        <f>(COUNT(B153:L153)+COUNT('1990-2009'!B152:U152)+COUNT('1970-1989'!B152:U152)+COUNT('1950-1969'!B152:U152))/71</f>
        <v>0.11267605633802817</v>
      </c>
    </row>
    <row r="154" spans="1:15" s="1" customFormat="1">
      <c r="A154" s="7" t="s">
        <v>82</v>
      </c>
      <c r="B154" s="3">
        <v>29</v>
      </c>
      <c r="C154" s="3">
        <v>33</v>
      </c>
      <c r="D154" s="3">
        <v>15</v>
      </c>
      <c r="E154" s="3">
        <v>6</v>
      </c>
      <c r="F154" s="3">
        <v>25</v>
      </c>
      <c r="G154" s="5">
        <v>41</v>
      </c>
      <c r="H154" s="3">
        <v>5</v>
      </c>
      <c r="I154" s="3">
        <v>1</v>
      </c>
      <c r="J154" s="3">
        <v>16</v>
      </c>
      <c r="K154" s="3">
        <v>20</v>
      </c>
      <c r="L154" s="3">
        <v>2</v>
      </c>
      <c r="N154" s="55">
        <f>(COUNT(B154:L154)+COUNT('1990-2009'!B153:U153)+COUNT('1970-1989'!B153:U153)+COUNT('1950-1969'!B153:U153))/71</f>
        <v>0.39436619718309857</v>
      </c>
    </row>
    <row r="155" spans="1:15" s="1" customFormat="1">
      <c r="A155" s="7" t="s">
        <v>48</v>
      </c>
      <c r="B155" s="3"/>
      <c r="C155" s="3">
        <v>5</v>
      </c>
      <c r="D155" s="3">
        <v>5</v>
      </c>
      <c r="E155" s="3">
        <v>1</v>
      </c>
      <c r="F155" s="3">
        <v>26</v>
      </c>
      <c r="G155" s="5">
        <v>42</v>
      </c>
      <c r="H155" s="5"/>
      <c r="I155" s="3">
        <v>67</v>
      </c>
      <c r="J155" s="3">
        <v>13</v>
      </c>
      <c r="K155" s="3">
        <v>4</v>
      </c>
      <c r="L155" s="3"/>
      <c r="N155" s="55">
        <f>(COUNT(B155:L155)+COUNT('1990-2009'!B154:U154)+COUNT('1970-1989'!B154:U154)+COUNT('1950-1969'!B154:U154))/71</f>
        <v>0.36619718309859156</v>
      </c>
    </row>
    <row r="156" spans="1:15" s="1" customFormat="1">
      <c r="A156" s="7" t="s">
        <v>49</v>
      </c>
      <c r="B156" s="3">
        <v>86</v>
      </c>
      <c r="C156" s="3">
        <v>165</v>
      </c>
      <c r="D156" s="3">
        <v>72</v>
      </c>
      <c r="E156" s="3">
        <v>106</v>
      </c>
      <c r="F156" s="3">
        <v>90</v>
      </c>
      <c r="G156" s="5">
        <v>130</v>
      </c>
      <c r="H156" s="3">
        <v>36</v>
      </c>
      <c r="I156" s="3">
        <v>147</v>
      </c>
      <c r="J156" s="3">
        <v>166</v>
      </c>
      <c r="K156" s="3">
        <v>236</v>
      </c>
      <c r="L156" s="3">
        <v>109</v>
      </c>
      <c r="N156" s="55">
        <f>(COUNT(B156:L156)+COUNT('1990-2009'!B155:U155)+COUNT('1970-1989'!B155:U155)+COUNT('1950-1969'!B155:U155))/71</f>
        <v>0.9859154929577465</v>
      </c>
    </row>
    <row r="157" spans="1:15" s="1" customFormat="1">
      <c r="A157" s="7" t="s">
        <v>141</v>
      </c>
      <c r="B157" s="3"/>
      <c r="C157" s="3"/>
      <c r="D157" s="3"/>
      <c r="G157" s="5"/>
      <c r="H157" s="5"/>
      <c r="J157" s="3"/>
      <c r="K157" s="3"/>
      <c r="L157" s="3"/>
      <c r="N157" s="55">
        <f>(COUNT(B157:L157)+COUNT('1990-2009'!B156:U156)+COUNT('1970-1989'!B156:U156)+COUNT('1950-1969'!B156:U156))/71</f>
        <v>1.4084507042253521E-2</v>
      </c>
    </row>
    <row r="158" spans="1:15" s="1" customFormat="1">
      <c r="A158" s="7" t="s">
        <v>134</v>
      </c>
      <c r="B158" s="3">
        <v>1</v>
      </c>
      <c r="C158" s="3"/>
      <c r="D158" s="3"/>
      <c r="G158" s="5">
        <v>1</v>
      </c>
      <c r="H158" s="5"/>
      <c r="J158" s="3">
        <v>1</v>
      </c>
      <c r="K158" s="3"/>
      <c r="L158" s="3"/>
      <c r="N158" s="55">
        <f>(COUNT(B158:L158)+COUNT('1990-2009'!B157:U157)+COUNT('1970-1989'!B157:U157)+COUNT('1950-1969'!B157:U157))/71</f>
        <v>0.11267605633802817</v>
      </c>
    </row>
    <row r="159" spans="1:15" s="1" customFormat="1">
      <c r="A159" s="7" t="s">
        <v>173</v>
      </c>
      <c r="B159" s="3">
        <v>370</v>
      </c>
      <c r="C159" s="4">
        <v>1360</v>
      </c>
      <c r="D159" s="3">
        <v>193</v>
      </c>
      <c r="E159" s="3">
        <v>137</v>
      </c>
      <c r="F159" s="3">
        <v>260</v>
      </c>
      <c r="G159" s="5">
        <v>321</v>
      </c>
      <c r="H159" s="3">
        <v>224</v>
      </c>
      <c r="I159" s="3">
        <v>152</v>
      </c>
      <c r="J159" s="3">
        <v>369</v>
      </c>
      <c r="K159" s="3">
        <v>298</v>
      </c>
      <c r="L159" s="3">
        <v>79</v>
      </c>
      <c r="N159" s="55">
        <f>(COUNT(B159:L159)+COUNT('1990-2009'!B158:U158)+COUNT('1970-1989'!B158:U158)+COUNT('1950-1969'!B158:U158))/71</f>
        <v>1</v>
      </c>
      <c r="O159" s="1">
        <f>AVERAGE(B159:L159)</f>
        <v>342.09090909090907</v>
      </c>
    </row>
    <row r="160" spans="1:15" s="1" customFormat="1">
      <c r="A160" s="7" t="s">
        <v>197</v>
      </c>
      <c r="B160" s="3"/>
      <c r="C160" s="3"/>
      <c r="D160" s="3"/>
      <c r="E160" s="3"/>
      <c r="F160" s="3"/>
      <c r="G160" s="5"/>
      <c r="H160" s="3"/>
      <c r="I160" s="3"/>
      <c r="J160" s="3">
        <v>1</v>
      </c>
      <c r="K160" s="3"/>
      <c r="L160" s="3"/>
      <c r="N160" s="55">
        <f>(COUNT(B160:L160)+COUNT('1990-2009'!B159:U159)+COUNT('1970-1989'!B159:U159)+COUNT('1950-1969'!B159:U159))/71</f>
        <v>5.6338028169014086E-2</v>
      </c>
      <c r="O160" s="1">
        <f>AVERAGE('1990-2009'!B158:U158)</f>
        <v>307.2</v>
      </c>
    </row>
    <row r="161" spans="1:16" s="1" customFormat="1">
      <c r="A161" s="7" t="s">
        <v>121</v>
      </c>
      <c r="B161" s="3"/>
      <c r="C161" s="3"/>
      <c r="D161" s="3"/>
      <c r="G161" s="5"/>
      <c r="H161" s="5"/>
      <c r="N161" s="55">
        <f>(COUNT(B161:L161)+COUNT('1990-2009'!B160:U160)+COUNT('1970-1989'!B160:U160)+COUNT('1950-1969'!B160:U160))/71</f>
        <v>5.6338028169014086E-2</v>
      </c>
      <c r="O161" s="1">
        <f>AVERAGE('1970-1989'!B158:U158)</f>
        <v>191.1</v>
      </c>
    </row>
    <row r="162" spans="1:16" s="1" customFormat="1">
      <c r="A162" s="7" t="s">
        <v>179</v>
      </c>
      <c r="B162" s="3"/>
      <c r="C162" s="3"/>
      <c r="D162" s="3"/>
      <c r="F162" s="11">
        <v>1</v>
      </c>
      <c r="G162" s="5"/>
      <c r="H162" s="5"/>
      <c r="N162" s="55">
        <f>(COUNT(B162:L162)+COUNT('1990-2009'!B161:U161)+COUNT('1970-1989'!B161:U161)+COUNT('1950-1969'!B161:U161))/71</f>
        <v>1.4084507042253521E-2</v>
      </c>
      <c r="O162" s="1">
        <f>AVERAGE('1950-1969'!B158:U158)</f>
        <v>109.6</v>
      </c>
      <c r="P162" s="29">
        <f>AVERAGE(O159:O160)</f>
        <v>324.64545454545453</v>
      </c>
    </row>
    <row r="163" spans="1:16" s="1" customFormat="1">
      <c r="A163" s="7" t="s">
        <v>50</v>
      </c>
      <c r="B163" s="3"/>
      <c r="C163" s="3"/>
      <c r="D163" s="3"/>
      <c r="G163" s="5"/>
      <c r="H163" s="5"/>
      <c r="L163" s="11">
        <v>2</v>
      </c>
      <c r="N163" s="55">
        <f>(COUNT(B163:L163)+COUNT('1990-2009'!B162:U162)+COUNT('1970-1989'!B162:U162)+COUNT('1950-1969'!B162:U162))/71</f>
        <v>0.18309859154929578</v>
      </c>
    </row>
    <row r="164" spans="1:16" s="1" customFormat="1">
      <c r="A164" s="7" t="s">
        <v>128</v>
      </c>
      <c r="B164" s="3"/>
      <c r="C164" s="3">
        <v>1</v>
      </c>
      <c r="D164" s="3">
        <v>1</v>
      </c>
      <c r="G164" s="5"/>
      <c r="H164" s="5"/>
      <c r="N164" s="55">
        <f>(COUNT(B164:L164)+COUNT('1990-2009'!B163:U163)+COUNT('1970-1989'!B163:U163)+COUNT('1950-1969'!B163:U163))/71</f>
        <v>9.8591549295774641E-2</v>
      </c>
    </row>
    <row r="165" spans="1:16" s="1" customFormat="1">
      <c r="A165" s="7" t="s">
        <v>53</v>
      </c>
      <c r="B165" s="3">
        <v>1687</v>
      </c>
      <c r="C165" s="3">
        <v>965</v>
      </c>
      <c r="D165" s="3">
        <v>1641</v>
      </c>
      <c r="E165" s="3">
        <v>1452</v>
      </c>
      <c r="F165" s="3">
        <v>754</v>
      </c>
      <c r="G165" s="5">
        <v>1160</v>
      </c>
      <c r="H165" s="3">
        <v>168</v>
      </c>
      <c r="I165" s="3">
        <v>785</v>
      </c>
      <c r="J165" s="3">
        <v>557</v>
      </c>
      <c r="K165" s="3">
        <v>476</v>
      </c>
      <c r="L165" s="3">
        <v>397</v>
      </c>
      <c r="N165" s="55">
        <f>(COUNT(B165:L165)+COUNT('1990-2009'!B164:U164)+COUNT('1970-1989'!B164:U164)+COUNT('1950-1969'!B164:U164))/71</f>
        <v>0.73239436619718312</v>
      </c>
    </row>
    <row r="166" spans="1:16" s="1" customFormat="1">
      <c r="A166" s="7" t="s">
        <v>126</v>
      </c>
      <c r="B166" s="3"/>
      <c r="C166" s="3"/>
      <c r="D166" s="3"/>
      <c r="G166" s="5"/>
      <c r="H166" s="5"/>
      <c r="N166" s="55">
        <f>(COUNT(B166:L166)+COUNT('1990-2009'!B165:U165)+COUNT('1970-1989'!B165:U165)+COUNT('1950-1969'!B165:U165))/71</f>
        <v>0.21126760563380281</v>
      </c>
    </row>
    <row r="167" spans="1:16" s="1" customFormat="1">
      <c r="A167" s="7" t="s">
        <v>51</v>
      </c>
      <c r="B167" s="3">
        <v>36</v>
      </c>
      <c r="C167" s="3">
        <v>21</v>
      </c>
      <c r="D167" s="3">
        <v>41</v>
      </c>
      <c r="E167" s="5" t="s">
        <v>159</v>
      </c>
      <c r="F167" s="3">
        <v>1</v>
      </c>
      <c r="G167" s="5">
        <v>72</v>
      </c>
      <c r="H167" s="3">
        <v>14</v>
      </c>
      <c r="I167" s="31">
        <v>60</v>
      </c>
      <c r="J167" s="3">
        <v>34</v>
      </c>
      <c r="K167" s="3">
        <v>11</v>
      </c>
      <c r="L167" s="3">
        <v>1</v>
      </c>
      <c r="N167" s="55">
        <f>(COUNT(B167:L167)+COUNT('1990-2009'!B166:U166)+COUNT('1970-1989'!B166:U166)+COUNT('1950-1969'!B166:U166))/71</f>
        <v>0.6901408450704225</v>
      </c>
    </row>
    <row r="168" spans="1:16" s="1" customFormat="1">
      <c r="A168" s="7" t="s">
        <v>66</v>
      </c>
      <c r="B168" s="3">
        <v>535</v>
      </c>
      <c r="C168" s="3">
        <v>407</v>
      </c>
      <c r="D168" s="3">
        <v>976</v>
      </c>
      <c r="E168" s="3">
        <v>843</v>
      </c>
      <c r="F168" s="3">
        <v>650</v>
      </c>
      <c r="G168" s="5">
        <v>500</v>
      </c>
      <c r="H168" s="3">
        <v>177</v>
      </c>
      <c r="I168" s="3">
        <v>255</v>
      </c>
      <c r="J168" s="3">
        <v>368</v>
      </c>
      <c r="K168" s="3">
        <v>316</v>
      </c>
      <c r="L168" s="3">
        <v>265</v>
      </c>
      <c r="N168" s="55">
        <f>(COUNT(B168:L168)+COUNT('1990-2009'!B167:U167)+COUNT('1970-1989'!B167:U167)+COUNT('1950-1969'!B167:U167))/71</f>
        <v>0.9859154929577465</v>
      </c>
    </row>
    <row r="169" spans="1:16" s="1" customFormat="1">
      <c r="A169" s="7" t="s">
        <v>125</v>
      </c>
      <c r="B169" s="3">
        <v>2</v>
      </c>
      <c r="C169" s="3"/>
      <c r="D169" s="3" t="s">
        <v>159</v>
      </c>
      <c r="G169" s="5" t="s">
        <v>159</v>
      </c>
      <c r="H169" s="5"/>
      <c r="J169" s="3">
        <v>1</v>
      </c>
      <c r="K169" s="3"/>
      <c r="L169" s="3">
        <v>1</v>
      </c>
      <c r="N169" s="55">
        <f>(COUNT(B169:L169)+COUNT('1990-2009'!B168:U168)+COUNT('1970-1989'!B168:U168)+COUNT('1950-1969'!B168:U168))/71</f>
        <v>0.25352112676056338</v>
      </c>
    </row>
    <row r="170" spans="1:16" s="1" customFormat="1">
      <c r="A170" s="7" t="s">
        <v>65</v>
      </c>
      <c r="B170" s="3"/>
      <c r="C170" s="3"/>
      <c r="D170" s="3"/>
      <c r="F170" s="1">
        <v>3</v>
      </c>
      <c r="G170" s="5"/>
      <c r="H170" s="5"/>
      <c r="N170" s="55">
        <f>(COUNT(B170:L170)+COUNT('1990-2009'!B169:U169)+COUNT('1970-1989'!B169:U169)+COUNT('1950-1969'!B169:U169))/71</f>
        <v>0.54929577464788737</v>
      </c>
    </row>
    <row r="171" spans="1:16" s="1" customFormat="1">
      <c r="A171" s="7" t="s">
        <v>60</v>
      </c>
      <c r="B171" s="3"/>
      <c r="C171" s="3"/>
      <c r="D171" s="3"/>
      <c r="G171" s="5"/>
      <c r="H171" s="5"/>
      <c r="N171" s="55">
        <f>(COUNT(B171:L171)+COUNT('1990-2009'!B170:U170)+COUNT('1970-1989'!B170:U170)+COUNT('1950-1969'!B170:U170))/71</f>
        <v>0.15492957746478872</v>
      </c>
    </row>
    <row r="172" spans="1:16" s="1" customFormat="1">
      <c r="A172" s="21" t="s">
        <v>137</v>
      </c>
      <c r="B172" s="21">
        <v>2010</v>
      </c>
      <c r="C172" s="21">
        <v>2011</v>
      </c>
      <c r="D172" s="21">
        <v>2012</v>
      </c>
      <c r="E172" s="21">
        <v>2013</v>
      </c>
      <c r="F172" s="21">
        <v>2014</v>
      </c>
      <c r="G172" s="21">
        <v>2015</v>
      </c>
      <c r="H172" s="21">
        <v>2016</v>
      </c>
      <c r="I172" s="21">
        <v>2017</v>
      </c>
      <c r="J172" s="21">
        <v>2018</v>
      </c>
      <c r="K172" s="21">
        <v>2019</v>
      </c>
      <c r="L172" s="21">
        <v>2020</v>
      </c>
      <c r="N172" s="54" t="s">
        <v>285</v>
      </c>
    </row>
    <row r="173" spans="1:16" s="1" customFormat="1">
      <c r="A173" s="7" t="s">
        <v>156</v>
      </c>
      <c r="B173" s="3"/>
      <c r="C173" s="3"/>
      <c r="D173" s="3"/>
      <c r="G173" s="5"/>
      <c r="H173" s="5"/>
      <c r="N173" s="55">
        <f>(COUNT(B173:L173)+COUNT('1990-2009'!B172:U172)+COUNT('1970-1989'!B172:U172)+COUNT('1950-1969'!B172:U172))/71</f>
        <v>9.8591549295774641E-2</v>
      </c>
    </row>
    <row r="174" spans="1:16" s="1" customFormat="1">
      <c r="A174" s="7" t="s">
        <v>224</v>
      </c>
      <c r="B174" s="3"/>
      <c r="C174" s="3"/>
      <c r="D174" s="3"/>
      <c r="G174" s="5"/>
      <c r="H174" s="5"/>
      <c r="N174" s="55">
        <f>(COUNT(B174:L174)+COUNT('1990-2009'!B173:U173)+COUNT('1970-1989'!B173:U173)+COUNT('1950-1969'!B173:U173))/71</f>
        <v>5.6338028169014086E-2</v>
      </c>
    </row>
    <row r="175" spans="1:16" s="1" customFormat="1">
      <c r="A175" s="7" t="s">
        <v>225</v>
      </c>
      <c r="B175" s="3"/>
      <c r="C175" s="3"/>
      <c r="D175" s="3"/>
      <c r="G175" s="5"/>
      <c r="H175" s="5"/>
      <c r="N175" s="55">
        <f>(COUNT(B175:L175)+COUNT('1990-2009'!B174:U174)+COUNT('1970-1989'!B174:U174)+COUNT('1950-1969'!B174:U174))/71</f>
        <v>1.4084507042253521E-2</v>
      </c>
    </row>
    <row r="176" spans="1:16" s="1" customFormat="1">
      <c r="A176" s="7" t="s">
        <v>169</v>
      </c>
      <c r="B176" s="3"/>
      <c r="C176" s="3"/>
      <c r="D176" s="4">
        <v>50</v>
      </c>
      <c r="G176" s="5"/>
      <c r="H176" s="5"/>
      <c r="N176" s="55">
        <f>(COUNT(B176:L176)+COUNT('1990-2009'!B175:U175)+COUNT('1970-1989'!B175:U175)+COUNT('1950-1969'!B175:U175))/71</f>
        <v>1.4084507042253521E-2</v>
      </c>
    </row>
    <row r="177" spans="1:14" s="1" customFormat="1">
      <c r="A177" s="7" t="s">
        <v>62</v>
      </c>
      <c r="B177" s="3">
        <v>1491</v>
      </c>
      <c r="C177" s="3">
        <v>1540</v>
      </c>
      <c r="D177" s="4">
        <v>1636</v>
      </c>
      <c r="E177" s="3">
        <v>1103</v>
      </c>
      <c r="F177" s="3">
        <v>1166</v>
      </c>
      <c r="G177" s="5">
        <v>680</v>
      </c>
      <c r="H177" s="3">
        <v>384</v>
      </c>
      <c r="I177" s="3">
        <v>823</v>
      </c>
      <c r="J177" s="3">
        <v>1145</v>
      </c>
      <c r="K177" s="3">
        <v>976</v>
      </c>
      <c r="L177" s="3">
        <v>1170</v>
      </c>
      <c r="N177" s="55">
        <f>(COUNT(B177:L177)+COUNT('1990-2009'!B176:U176)+COUNT('1970-1989'!B176:U176)+COUNT('1950-1969'!B176:U176))/71</f>
        <v>0.73239436619718312</v>
      </c>
    </row>
    <row r="178" spans="1:14" s="1" customFormat="1">
      <c r="A178" s="7" t="s">
        <v>107</v>
      </c>
      <c r="B178" s="3"/>
      <c r="C178" s="3"/>
      <c r="D178" s="3"/>
      <c r="G178" s="5"/>
      <c r="H178" s="5"/>
      <c r="N178" s="55">
        <f>(COUNT(B178:L178)+COUNT('1990-2009'!B177:U177)+COUNT('1970-1989'!B177:U177)+COUNT('1950-1969'!B177:U177))/71</f>
        <v>4.2253521126760563E-2</v>
      </c>
    </row>
    <row r="179" spans="1:14" s="1" customFormat="1">
      <c r="A179" s="7" t="s">
        <v>61</v>
      </c>
      <c r="B179" s="3">
        <v>8</v>
      </c>
      <c r="C179" s="3">
        <v>5</v>
      </c>
      <c r="D179" s="3">
        <v>2</v>
      </c>
      <c r="E179" s="3">
        <v>3</v>
      </c>
      <c r="F179" s="3">
        <v>54</v>
      </c>
      <c r="G179" s="5">
        <v>4</v>
      </c>
      <c r="H179" s="3">
        <v>1</v>
      </c>
      <c r="I179" s="3">
        <v>25</v>
      </c>
      <c r="K179" s="3">
        <v>22</v>
      </c>
      <c r="L179" s="3">
        <v>12</v>
      </c>
      <c r="N179" s="55">
        <f>(COUNT(B179:L179)+COUNT('1990-2009'!B178:U178)+COUNT('1970-1989'!B178:U178)+COUNT('1950-1969'!B178:U178))/71</f>
        <v>0.94366197183098588</v>
      </c>
    </row>
    <row r="180" spans="1:14" s="1" customFormat="1">
      <c r="A180" s="7" t="s">
        <v>92</v>
      </c>
      <c r="B180" s="3"/>
      <c r="C180" s="3"/>
      <c r="D180" s="3"/>
      <c r="G180" s="5"/>
      <c r="H180" s="5"/>
      <c r="I180" s="31" t="s">
        <v>159</v>
      </c>
      <c r="N180" s="55">
        <f>(COUNT(B180:L180)+COUNT('1990-2009'!B179:U179)+COUNT('1970-1989'!B179:U179)+COUNT('1950-1969'!B179:U179))/71</f>
        <v>0.14084507042253522</v>
      </c>
    </row>
    <row r="181" spans="1:14" s="1" customFormat="1">
      <c r="A181" s="7" t="s">
        <v>63</v>
      </c>
      <c r="B181" s="3">
        <v>1</v>
      </c>
      <c r="C181" s="3">
        <v>5</v>
      </c>
      <c r="D181" s="3">
        <v>2</v>
      </c>
      <c r="F181" s="3">
        <v>5</v>
      </c>
      <c r="G181" s="5"/>
      <c r="H181" s="5"/>
      <c r="I181" s="1">
        <v>19</v>
      </c>
      <c r="K181" s="1">
        <v>39</v>
      </c>
      <c r="N181" s="55">
        <f>(COUNT(B181:L181)+COUNT('1990-2009'!B180:U180)+COUNT('1970-1989'!B180:U180)+COUNT('1950-1969'!B180:U180))/71</f>
        <v>0.36619718309859156</v>
      </c>
    </row>
    <row r="182" spans="1:14" s="1" customFormat="1">
      <c r="A182" s="7" t="s">
        <v>226</v>
      </c>
      <c r="B182" s="3"/>
      <c r="C182" s="3"/>
      <c r="D182" s="3"/>
      <c r="F182" s="3"/>
      <c r="G182" s="5"/>
      <c r="H182" s="5"/>
      <c r="N182" s="55">
        <f>(COUNT(B182:L182)+COUNT('1990-2009'!B181:U181)+COUNT('1970-1989'!B181:U181)+COUNT('1950-1969'!B181:U181))/71</f>
        <v>1.4084507042253521E-2</v>
      </c>
    </row>
    <row r="183" spans="1:14" s="1" customFormat="1">
      <c r="A183" s="7" t="s">
        <v>64</v>
      </c>
      <c r="B183" s="3">
        <v>21</v>
      </c>
      <c r="C183" s="3">
        <v>44</v>
      </c>
      <c r="D183" s="3">
        <v>46</v>
      </c>
      <c r="E183" s="3">
        <v>4</v>
      </c>
      <c r="F183" s="3">
        <v>8</v>
      </c>
      <c r="G183" s="5">
        <v>174</v>
      </c>
      <c r="H183" s="5" t="s">
        <v>159</v>
      </c>
      <c r="I183" s="3">
        <v>27</v>
      </c>
      <c r="J183" s="3">
        <v>14</v>
      </c>
      <c r="K183" s="3">
        <v>540</v>
      </c>
      <c r="L183" s="3">
        <v>141</v>
      </c>
      <c r="N183" s="55">
        <f>(COUNT(B183:L183)+COUNT('1990-2009'!B182:U182)+COUNT('1970-1989'!B182:U182)+COUNT('1950-1969'!B182:U182))/71</f>
        <v>0.9859154929577465</v>
      </c>
    </row>
    <row r="184" spans="1:14" s="1" customFormat="1">
      <c r="A184" s="7" t="s">
        <v>93</v>
      </c>
      <c r="B184" s="3">
        <v>8</v>
      </c>
      <c r="C184" s="3">
        <v>3</v>
      </c>
      <c r="D184" s="3"/>
      <c r="G184" s="5">
        <v>8</v>
      </c>
      <c r="H184" s="5">
        <v>2</v>
      </c>
      <c r="I184" s="1">
        <v>1</v>
      </c>
      <c r="K184" s="29">
        <v>3</v>
      </c>
      <c r="L184" s="29">
        <v>20</v>
      </c>
      <c r="N184" s="55">
        <f>(COUNT(B184:L184)+COUNT('1990-2009'!B183:U183)+COUNT('1970-1989'!B183:U183)+COUNT('1950-1969'!B183:U183))/71</f>
        <v>0.56338028169014087</v>
      </c>
    </row>
    <row r="185" spans="1:14" s="1" customFormat="1">
      <c r="A185" s="7" t="s">
        <v>85</v>
      </c>
      <c r="B185" s="3">
        <v>39</v>
      </c>
      <c r="C185" s="3">
        <v>51</v>
      </c>
      <c r="D185" s="3">
        <v>83</v>
      </c>
      <c r="E185" s="3">
        <v>17</v>
      </c>
      <c r="F185" s="3">
        <v>79</v>
      </c>
      <c r="G185" s="5">
        <v>165</v>
      </c>
      <c r="H185" s="3">
        <v>31</v>
      </c>
      <c r="I185" s="3">
        <v>81</v>
      </c>
      <c r="J185" s="3">
        <v>109</v>
      </c>
      <c r="K185" s="3">
        <v>162</v>
      </c>
      <c r="L185" s="3">
        <v>207</v>
      </c>
      <c r="N185" s="55">
        <f>(COUNT(B185:L185)+COUNT('1990-2009'!B184:U184)+COUNT('1970-1989'!B184:U184)+COUNT('1950-1969'!B184:U184))/71</f>
        <v>0.95774647887323938</v>
      </c>
    </row>
    <row r="186" spans="1:14" s="1" customFormat="1">
      <c r="A186" s="7" t="s">
        <v>183</v>
      </c>
      <c r="B186" s="3"/>
      <c r="C186" s="3"/>
      <c r="D186" s="3">
        <v>2</v>
      </c>
      <c r="G186" s="5"/>
      <c r="H186" s="5"/>
      <c r="I186" s="1">
        <v>2</v>
      </c>
      <c r="L186" s="29">
        <v>12</v>
      </c>
      <c r="N186" s="55">
        <f>(COUNT(B186:L186)+COUNT('1990-2009'!B185:U185)+COUNT('1970-1989'!B185:U185)+COUNT('1950-1969'!B185:U185))/71</f>
        <v>5.6338028169014086E-2</v>
      </c>
    </row>
    <row r="187" spans="1:14" s="1" customFormat="1">
      <c r="A187" s="7" t="s">
        <v>100</v>
      </c>
      <c r="B187" s="3"/>
      <c r="C187" s="3"/>
      <c r="D187" s="3"/>
      <c r="G187" s="5"/>
      <c r="H187" s="5"/>
      <c r="N187" s="55">
        <f>(COUNT(B187:L187)+COUNT('1990-2009'!B186:U186)+COUNT('1970-1989'!B186:U186)+COUNT('1950-1969'!B186:U186))/71</f>
        <v>0.30985915492957744</v>
      </c>
    </row>
    <row r="188" spans="1:14" s="1" customFormat="1">
      <c r="A188" s="7" t="s">
        <v>106</v>
      </c>
      <c r="B188" s="3"/>
      <c r="C188" s="3"/>
      <c r="D188" s="3"/>
      <c r="G188" s="5"/>
      <c r="H188" s="5"/>
      <c r="N188" s="55">
        <f>(COUNT(B188:L188)+COUNT('1990-2009'!B187:U187)+COUNT('1970-1989'!B187:U187)+COUNT('1950-1969'!B187:U187))/71</f>
        <v>1.4084507042253521E-2</v>
      </c>
    </row>
    <row r="189" spans="1:14" s="1" customFormat="1">
      <c r="A189" s="2" t="s">
        <v>237</v>
      </c>
      <c r="B189" s="3"/>
      <c r="C189" s="3"/>
      <c r="D189" s="3"/>
      <c r="E189" s="3"/>
      <c r="F189" s="3"/>
      <c r="G189" s="3"/>
      <c r="H189" s="3"/>
      <c r="I189" s="3"/>
      <c r="N189" s="55">
        <f>(COUNT(B189:L189)+COUNT('1990-2009'!B188:U188)+COUNT('1970-1989'!B188:U188)+COUNT('1950-1969'!B188:U188))/71</f>
        <v>1.4084507042253521E-2</v>
      </c>
    </row>
    <row r="190" spans="1:14" s="1" customFormat="1">
      <c r="A190" s="7" t="s">
        <v>236</v>
      </c>
      <c r="B190" s="3"/>
      <c r="C190" s="3"/>
      <c r="D190" s="3"/>
      <c r="G190" s="5"/>
      <c r="H190" s="5"/>
      <c r="N190" s="55">
        <f>(COUNT(B190:L190)+COUNT('1990-2009'!B189:U189)+COUNT('1970-1989'!B189:U189)+COUNT('1950-1969'!B189:U189))/71</f>
        <v>2.8169014084507043E-2</v>
      </c>
    </row>
    <row r="191" spans="1:14" s="1" customFormat="1">
      <c r="A191" s="7" t="s">
        <v>91</v>
      </c>
      <c r="B191" s="3">
        <v>81</v>
      </c>
      <c r="C191" s="3">
        <v>92</v>
      </c>
      <c r="D191" s="3">
        <v>145</v>
      </c>
      <c r="E191" s="3">
        <v>136</v>
      </c>
      <c r="F191" s="3">
        <v>158</v>
      </c>
      <c r="G191" s="5">
        <v>140</v>
      </c>
      <c r="H191" s="3">
        <v>189</v>
      </c>
      <c r="I191" s="3">
        <v>75</v>
      </c>
      <c r="J191" s="3">
        <v>195</v>
      </c>
      <c r="K191" s="3">
        <v>192</v>
      </c>
      <c r="L191" s="3">
        <v>90</v>
      </c>
      <c r="N191" s="55">
        <f>(COUNT(B191:L191)+COUNT('1990-2009'!B190:U190)+COUNT('1970-1989'!B190:U190)+COUNT('1950-1969'!B190:U190))/71</f>
        <v>1</v>
      </c>
    </row>
    <row r="192" spans="1:14" s="1" customFormat="1">
      <c r="A192" s="7" t="s">
        <v>54</v>
      </c>
      <c r="B192" s="3">
        <v>1</v>
      </c>
      <c r="C192" s="3">
        <v>1</v>
      </c>
      <c r="D192" s="3"/>
      <c r="F192" s="1">
        <v>1</v>
      </c>
      <c r="G192" s="5"/>
      <c r="H192" s="5"/>
      <c r="I192" s="11">
        <v>4</v>
      </c>
      <c r="J192" s="1">
        <v>3</v>
      </c>
      <c r="K192" s="1">
        <v>2</v>
      </c>
      <c r="L192" s="1">
        <v>3</v>
      </c>
      <c r="N192" s="55">
        <f>(COUNT(B192:L192)+COUNT('1990-2009'!B191:U191)+COUNT('1970-1989'!B191:U191)+COUNT('1950-1969'!B191:U191))/71</f>
        <v>0.40845070422535212</v>
      </c>
    </row>
    <row r="193" spans="1:14" s="1" customFormat="1">
      <c r="A193" s="7" t="s">
        <v>98</v>
      </c>
      <c r="B193" s="3">
        <v>72</v>
      </c>
      <c r="C193" s="3">
        <v>147</v>
      </c>
      <c r="D193" s="3">
        <v>86</v>
      </c>
      <c r="E193" s="3">
        <v>94</v>
      </c>
      <c r="F193" s="3">
        <v>93</v>
      </c>
      <c r="G193" s="5">
        <v>106</v>
      </c>
      <c r="H193" s="3">
        <v>41</v>
      </c>
      <c r="I193" s="3">
        <v>27</v>
      </c>
      <c r="J193" s="3">
        <v>63</v>
      </c>
      <c r="K193" s="3">
        <v>17</v>
      </c>
      <c r="L193" s="3">
        <v>79</v>
      </c>
      <c r="N193" s="55">
        <f>(COUNT(B193:L193)+COUNT('1990-2009'!B192:U192)+COUNT('1970-1989'!B192:U192)+COUNT('1950-1969'!B192:U192))/71</f>
        <v>1</v>
      </c>
    </row>
    <row r="194" spans="1:14" s="1" customFormat="1">
      <c r="A194" s="7" t="s">
        <v>113</v>
      </c>
      <c r="B194" s="3"/>
      <c r="C194" s="3"/>
      <c r="D194" s="3"/>
      <c r="G194" s="5"/>
      <c r="H194" s="5"/>
      <c r="I194" s="11">
        <v>1</v>
      </c>
      <c r="N194" s="55">
        <f>(COUNT(B194:L194)+COUNT('1990-2009'!B193:U193)+COUNT('1970-1989'!B193:U193)+COUNT('1950-1969'!B193:U193))/71</f>
        <v>1.4084507042253521E-2</v>
      </c>
    </row>
    <row r="195" spans="1:14" s="1" customFormat="1">
      <c r="A195" s="7" t="s">
        <v>196</v>
      </c>
      <c r="B195" s="3"/>
      <c r="C195" s="3"/>
      <c r="D195" s="3"/>
      <c r="E195" s="3"/>
      <c r="F195" s="3"/>
      <c r="G195" s="5"/>
      <c r="H195" s="3"/>
      <c r="J195" s="3">
        <v>1</v>
      </c>
      <c r="K195" s="3"/>
      <c r="L195" s="3">
        <v>1</v>
      </c>
      <c r="N195" s="55">
        <f>(COUNT(B195:L195)+COUNT('1990-2009'!B194:U194)+COUNT('1970-1989'!B194:U194)+COUNT('1950-1969'!B194:U194))/71</f>
        <v>7.0422535211267609E-2</v>
      </c>
    </row>
    <row r="196" spans="1:14" s="1" customFormat="1">
      <c r="A196" s="21" t="s">
        <v>137</v>
      </c>
      <c r="B196" s="21">
        <v>2010</v>
      </c>
      <c r="C196" s="21">
        <v>2011</v>
      </c>
      <c r="D196" s="21">
        <v>2012</v>
      </c>
      <c r="E196" s="21">
        <v>2013</v>
      </c>
      <c r="F196" s="21">
        <v>2014</v>
      </c>
      <c r="G196" s="21">
        <v>2015</v>
      </c>
      <c r="H196" s="21">
        <v>2016</v>
      </c>
      <c r="I196" s="21">
        <v>2017</v>
      </c>
      <c r="J196" s="21">
        <v>2018</v>
      </c>
      <c r="K196" s="21">
        <v>2019</v>
      </c>
      <c r="L196" s="21">
        <v>2020</v>
      </c>
      <c r="N196" s="54" t="s">
        <v>285</v>
      </c>
    </row>
    <row r="197" spans="1:14" s="1" customFormat="1">
      <c r="A197" s="7" t="s">
        <v>99</v>
      </c>
      <c r="B197" s="3"/>
      <c r="C197" s="3"/>
      <c r="D197" s="3"/>
      <c r="G197" s="5"/>
      <c r="H197" s="5"/>
      <c r="N197" s="55">
        <f>(COUNT(B197:L197)+COUNT('1990-2009'!B196:U196)+COUNT('1970-1989'!B196:U196)+COUNT('1950-1969'!B196:U196))/71</f>
        <v>1.4084507042253521E-2</v>
      </c>
    </row>
    <row r="198" spans="1:14" s="1" customFormat="1">
      <c r="A198" s="7" t="s">
        <v>55</v>
      </c>
      <c r="B198" s="3"/>
      <c r="C198" s="3"/>
      <c r="D198" s="3"/>
      <c r="G198" s="5"/>
      <c r="H198" s="5"/>
      <c r="N198" s="55">
        <f>(COUNT(B198:L198)+COUNT('1990-2009'!B197:U197)+COUNT('1970-1989'!B197:U197)+COUNT('1950-1969'!B197:U197))/71</f>
        <v>2.8169014084507043E-2</v>
      </c>
    </row>
    <row r="199" spans="1:14" s="1" customFormat="1">
      <c r="A199" s="7" t="s">
        <v>238</v>
      </c>
      <c r="B199" s="3"/>
      <c r="C199" s="3"/>
      <c r="D199" s="3"/>
      <c r="G199" s="5"/>
      <c r="H199" s="5"/>
      <c r="N199" s="55">
        <f>(COUNT(B199:L199)+COUNT('1990-2009'!B198:U198)+COUNT('1970-1989'!B198:U198)+COUNT('1950-1969'!B198:U198))/71</f>
        <v>1.4084507042253521E-2</v>
      </c>
    </row>
    <row r="200" spans="1:14" s="1" customFormat="1">
      <c r="A200" s="7" t="s">
        <v>129</v>
      </c>
      <c r="B200" s="3"/>
      <c r="C200" s="3"/>
      <c r="D200" s="3"/>
      <c r="G200" s="5"/>
      <c r="H200" s="5"/>
      <c r="N200" s="55">
        <f>(COUNT(B200:L200)+COUNT('1990-2009'!B199:U199)+COUNT('1970-1989'!B199:U199)+COUNT('1950-1969'!B199:U199))/71</f>
        <v>4.2253521126760563E-2</v>
      </c>
    </row>
    <row r="201" spans="1:14" s="1" customFormat="1">
      <c r="A201" s="7" t="s">
        <v>56</v>
      </c>
      <c r="B201" s="3">
        <v>61</v>
      </c>
      <c r="C201" s="3">
        <v>75</v>
      </c>
      <c r="D201" s="3">
        <v>82</v>
      </c>
      <c r="E201" s="3">
        <v>59</v>
      </c>
      <c r="F201" s="3">
        <v>56</v>
      </c>
      <c r="G201" s="5">
        <v>68</v>
      </c>
      <c r="H201" s="3">
        <v>57</v>
      </c>
      <c r="I201" s="3">
        <v>44</v>
      </c>
      <c r="J201" s="3">
        <v>91</v>
      </c>
      <c r="K201" s="3">
        <v>73</v>
      </c>
      <c r="L201" s="3">
        <v>118</v>
      </c>
      <c r="N201" s="55">
        <f>(COUNT(B201:L201)+COUNT('1990-2009'!B200:U200)+COUNT('1970-1989'!B200:U200)+COUNT('1950-1969'!B200:U200))/71</f>
        <v>1</v>
      </c>
    </row>
    <row r="202" spans="1:14" s="1" customFormat="1">
      <c r="A202" s="7" t="s">
        <v>245</v>
      </c>
      <c r="B202" s="3"/>
      <c r="C202" s="3"/>
      <c r="D202" s="3"/>
      <c r="E202" s="3"/>
      <c r="F202" s="3"/>
      <c r="G202" s="5"/>
      <c r="H202" s="3"/>
      <c r="I202" s="3"/>
      <c r="N202" s="55">
        <f>(COUNT(B202:L202)+COUNT('1990-2009'!B201:U201)+COUNT('1970-1989'!B201:U201)+COUNT('1950-1969'!B201:U201))/71</f>
        <v>7.0422535211267609E-2</v>
      </c>
    </row>
    <row r="203" spans="1:14" s="1" customFormat="1">
      <c r="A203" s="7" t="s">
        <v>105</v>
      </c>
      <c r="B203" s="3"/>
      <c r="C203" s="3"/>
      <c r="D203" s="3"/>
      <c r="G203" s="5"/>
      <c r="H203" s="5"/>
      <c r="L203" s="4">
        <v>1</v>
      </c>
      <c r="N203" s="55">
        <f>(COUNT(B203:L203)+COUNT('1990-2009'!B202:U202)+COUNT('1970-1989'!B202:U202)+COUNT('1950-1969'!B202:U202))/71</f>
        <v>5.6338028169014086E-2</v>
      </c>
    </row>
    <row r="204" spans="1:14" s="1" customFormat="1">
      <c r="A204" s="7" t="s">
        <v>154</v>
      </c>
      <c r="B204" s="3"/>
      <c r="C204" s="3"/>
      <c r="D204" s="3"/>
      <c r="F204" s="1">
        <v>1</v>
      </c>
      <c r="G204" s="5"/>
      <c r="H204" s="5"/>
      <c r="J204" s="1">
        <v>1</v>
      </c>
      <c r="L204" s="1">
        <v>1</v>
      </c>
      <c r="N204" s="55">
        <f>(COUNT(B204:L204)+COUNT('1990-2009'!B203:U203)+COUNT('1970-1989'!B203:U203)+COUNT('1950-1969'!B203:U203))/71</f>
        <v>0.30985915492957744</v>
      </c>
    </row>
    <row r="205" spans="1:14" s="1" customFormat="1">
      <c r="A205" s="7" t="s">
        <v>146</v>
      </c>
      <c r="B205" s="3"/>
      <c r="C205" s="3">
        <v>3</v>
      </c>
      <c r="D205" s="3">
        <v>1</v>
      </c>
      <c r="E205" s="1">
        <v>1</v>
      </c>
      <c r="F205" s="3">
        <v>1</v>
      </c>
      <c r="G205" s="5"/>
      <c r="H205" s="5"/>
      <c r="I205" s="3">
        <v>1</v>
      </c>
      <c r="L205" s="29">
        <v>2</v>
      </c>
      <c r="N205" s="55">
        <f>(COUNT(B205:L205)+COUNT('1990-2009'!B204:U204)+COUNT('1970-1989'!B204:U204)+COUNT('1950-1969'!B204:U204))/71</f>
        <v>0.28169014084507044</v>
      </c>
    </row>
    <row r="206" spans="1:14" s="1" customFormat="1">
      <c r="A206" s="7" t="s">
        <v>144</v>
      </c>
      <c r="B206" s="3">
        <v>91</v>
      </c>
      <c r="C206" s="3">
        <v>97</v>
      </c>
      <c r="D206" s="3">
        <v>197</v>
      </c>
      <c r="E206" s="3">
        <v>157</v>
      </c>
      <c r="F206" s="3">
        <v>199</v>
      </c>
      <c r="G206" s="5">
        <v>81</v>
      </c>
      <c r="H206" s="3">
        <v>239</v>
      </c>
      <c r="I206" s="3">
        <v>113</v>
      </c>
      <c r="J206" s="3">
        <v>42</v>
      </c>
      <c r="K206" s="3">
        <v>27</v>
      </c>
      <c r="L206" s="3">
        <v>232</v>
      </c>
      <c r="N206" s="55">
        <f>(COUNT(B206:L206)+COUNT('1990-2009'!B205:U205)+COUNT('1970-1989'!B205:U205)+COUNT('1950-1969'!B205:U205))/71</f>
        <v>0.971830985915493</v>
      </c>
    </row>
    <row r="207" spans="1:14" s="1" customFormat="1">
      <c r="A207" s="7" t="s">
        <v>57</v>
      </c>
      <c r="B207" s="3">
        <v>870</v>
      </c>
      <c r="C207" s="3">
        <v>838</v>
      </c>
      <c r="D207" s="4">
        <v>1266</v>
      </c>
      <c r="E207" s="3">
        <v>1211</v>
      </c>
      <c r="F207" s="3">
        <v>875</v>
      </c>
      <c r="G207" s="5">
        <v>815</v>
      </c>
      <c r="H207" s="3">
        <v>570</v>
      </c>
      <c r="I207" s="3">
        <v>801</v>
      </c>
      <c r="J207" s="3">
        <v>650</v>
      </c>
      <c r="K207" s="3">
        <v>830</v>
      </c>
      <c r="L207" s="3">
        <v>889</v>
      </c>
      <c r="N207" s="55">
        <f>(COUNT(B207:L207)+COUNT('1990-2009'!B206:U206)+COUNT('1970-1989'!B206:U206)+COUNT('1950-1969'!B206:U206))/71</f>
        <v>0.6901408450704225</v>
      </c>
    </row>
    <row r="208" spans="1:14" s="1" customFormat="1">
      <c r="A208" s="7" t="s">
        <v>213</v>
      </c>
      <c r="B208" s="3">
        <v>55</v>
      </c>
      <c r="C208" s="3">
        <v>32</v>
      </c>
      <c r="D208" s="3">
        <v>89</v>
      </c>
      <c r="E208" s="3">
        <v>118</v>
      </c>
      <c r="F208" s="3">
        <v>136</v>
      </c>
      <c r="G208" s="5">
        <v>76</v>
      </c>
      <c r="H208" s="3">
        <v>94</v>
      </c>
      <c r="I208" s="3">
        <v>57</v>
      </c>
      <c r="J208" s="4">
        <v>192</v>
      </c>
      <c r="K208" s="3">
        <v>100</v>
      </c>
      <c r="L208" s="3">
        <v>154</v>
      </c>
      <c r="N208" s="55">
        <f>(COUNT(B208:L208)+COUNT('1990-2009'!B207:U207)+COUNT('1970-1989'!B207:U207)+COUNT('1950-1969'!B207:U207))/71</f>
        <v>1</v>
      </c>
    </row>
    <row r="209" spans="1:14" s="1" customFormat="1">
      <c r="A209" s="7" t="s">
        <v>283</v>
      </c>
      <c r="B209" s="3"/>
      <c r="C209" s="3"/>
      <c r="D209" s="3"/>
      <c r="E209" s="3" t="s">
        <v>159</v>
      </c>
      <c r="F209" s="5" t="s">
        <v>159</v>
      </c>
      <c r="G209" s="5">
        <v>1</v>
      </c>
      <c r="H209" s="10">
        <v>1</v>
      </c>
      <c r="I209" s="3">
        <v>1</v>
      </c>
      <c r="J209" s="3">
        <v>2</v>
      </c>
      <c r="K209" s="4">
        <v>7</v>
      </c>
      <c r="L209" s="3">
        <v>5</v>
      </c>
      <c r="N209" s="55">
        <f>(COUNT(B209:L209)+COUNT('1990-2009'!B208:U208)+COUNT('1970-1989'!B208:U208)+COUNT('1950-1969'!B208:U208))/71</f>
        <v>8.4507042253521125E-2</v>
      </c>
    </row>
    <row r="210" spans="1:14" s="1" customFormat="1">
      <c r="A210" s="7" t="s">
        <v>214</v>
      </c>
      <c r="B210" s="3"/>
      <c r="C210" s="3"/>
      <c r="D210" s="3">
        <v>15</v>
      </c>
      <c r="E210" s="3">
        <v>3</v>
      </c>
      <c r="F210" s="3">
        <v>5</v>
      </c>
      <c r="G210" s="5"/>
      <c r="H210" s="3">
        <v>2</v>
      </c>
      <c r="I210" s="3">
        <v>4</v>
      </c>
      <c r="J210" s="3">
        <v>4</v>
      </c>
      <c r="K210" s="3"/>
      <c r="L210" s="3">
        <v>7</v>
      </c>
      <c r="N210" s="55">
        <f>(COUNT(B210:L210)+COUNT('1990-2009'!B209:U209)+COUNT('1970-1989'!B209:U209)+COUNT('1950-1969'!B209:U209))/71</f>
        <v>0.91549295774647887</v>
      </c>
    </row>
    <row r="211" spans="1:14" s="1" customFormat="1">
      <c r="A211" s="7" t="s">
        <v>211</v>
      </c>
      <c r="B211" s="3">
        <v>80</v>
      </c>
      <c r="C211" s="3">
        <v>47</v>
      </c>
      <c r="D211" s="3">
        <v>67</v>
      </c>
      <c r="E211" s="3">
        <v>93</v>
      </c>
      <c r="F211" s="3">
        <v>162</v>
      </c>
      <c r="G211" s="5">
        <v>171</v>
      </c>
      <c r="H211" s="3">
        <v>166</v>
      </c>
      <c r="I211" s="3">
        <v>92</v>
      </c>
      <c r="J211" s="3">
        <v>114</v>
      </c>
      <c r="K211" s="3">
        <v>127</v>
      </c>
      <c r="L211" s="3">
        <v>111</v>
      </c>
      <c r="N211" s="55">
        <f>(COUNT(B211:L211)+COUNT('1990-2009'!B210:U210)+COUNT('1970-1989'!B210:U210)+COUNT('1950-1969'!B210:U210))/71</f>
        <v>1</v>
      </c>
    </row>
    <row r="212" spans="1:14" s="1" customFormat="1">
      <c r="A212" s="7" t="s">
        <v>212</v>
      </c>
      <c r="B212" s="3">
        <v>160</v>
      </c>
      <c r="C212" s="3">
        <v>149</v>
      </c>
      <c r="D212" s="3">
        <v>173</v>
      </c>
      <c r="E212" s="3">
        <v>132</v>
      </c>
      <c r="F212" s="3">
        <v>234</v>
      </c>
      <c r="G212" s="5">
        <v>148</v>
      </c>
      <c r="H212" s="3">
        <v>76</v>
      </c>
      <c r="I212" s="3">
        <v>158</v>
      </c>
      <c r="J212" s="3">
        <v>150</v>
      </c>
      <c r="K212" s="3">
        <v>176</v>
      </c>
      <c r="L212" s="3">
        <v>186</v>
      </c>
      <c r="N212" s="55">
        <f>(COUNT(B212:L212)+COUNT('1990-2009'!B211:U211)+COUNT('1970-1989'!B211:U211)+COUNT('1950-1969'!B211:U211))/71</f>
        <v>0.42253521126760563</v>
      </c>
    </row>
    <row r="213" spans="1:14" s="1" customFormat="1">
      <c r="A213" s="7" t="s">
        <v>215</v>
      </c>
      <c r="B213" s="3">
        <v>104</v>
      </c>
      <c r="C213" s="3">
        <v>47</v>
      </c>
      <c r="D213" s="3">
        <v>140</v>
      </c>
      <c r="E213" s="3">
        <v>135</v>
      </c>
      <c r="F213" s="3">
        <v>220</v>
      </c>
      <c r="G213" s="5">
        <v>180</v>
      </c>
      <c r="H213" s="3">
        <v>134</v>
      </c>
      <c r="I213" s="3">
        <v>266</v>
      </c>
      <c r="J213" s="4">
        <v>285</v>
      </c>
      <c r="K213" s="3">
        <v>245</v>
      </c>
      <c r="L213" s="3">
        <v>169</v>
      </c>
      <c r="N213" s="55">
        <f>(COUNT(B213:L213)+COUNT('1990-2009'!B212:U212)+COUNT('1970-1989'!B212:U212)+COUNT('1950-1969'!B212:U212))/71</f>
        <v>1</v>
      </c>
    </row>
    <row r="214" spans="1:14" s="1" customFormat="1">
      <c r="A214" s="7" t="s">
        <v>267</v>
      </c>
      <c r="B214" s="3"/>
      <c r="C214" s="3"/>
      <c r="D214" s="3"/>
      <c r="E214" s="3"/>
      <c r="F214" s="3"/>
      <c r="G214" s="5"/>
      <c r="H214" s="3"/>
      <c r="I214" s="3">
        <v>1</v>
      </c>
      <c r="J214" s="3">
        <v>3</v>
      </c>
      <c r="K214" s="3">
        <v>13</v>
      </c>
      <c r="L214" s="3"/>
      <c r="N214" s="55">
        <f>(COUNT(B214:L214)+COUNT('1990-2009'!B213:U213)+COUNT('1970-1989'!B213:U213)+COUNT('1950-1969'!B213:U213))/71</f>
        <v>4.2253521126760563E-2</v>
      </c>
    </row>
    <row r="215" spans="1:14" s="1" customFormat="1">
      <c r="A215" s="7" t="s">
        <v>182</v>
      </c>
      <c r="B215" s="3"/>
      <c r="C215" s="3"/>
      <c r="D215" s="3"/>
      <c r="G215" s="8">
        <v>1</v>
      </c>
      <c r="H215" s="5"/>
      <c r="J215" s="4">
        <v>1</v>
      </c>
      <c r="K215" s="3"/>
      <c r="L215" s="3"/>
      <c r="N215" s="55">
        <f>(COUNT(B215:L215)+COUNT('1990-2009'!B214:U214)+COUNT('1970-1989'!B214:U214)+COUNT('1950-1969'!B214:U214))/71</f>
        <v>7.0422535211267609E-2</v>
      </c>
    </row>
    <row r="216" spans="1:14" s="1" customFormat="1">
      <c r="A216" s="7" t="s">
        <v>59</v>
      </c>
      <c r="B216" s="3">
        <v>12</v>
      </c>
      <c r="C216" s="3">
        <v>19</v>
      </c>
      <c r="D216" s="3">
        <v>6</v>
      </c>
      <c r="E216" s="3">
        <v>15</v>
      </c>
      <c r="F216" s="3">
        <v>2</v>
      </c>
      <c r="G216" s="5">
        <v>14</v>
      </c>
      <c r="H216" s="3">
        <v>1</v>
      </c>
      <c r="I216" s="3">
        <v>23</v>
      </c>
      <c r="J216" s="3">
        <v>14</v>
      </c>
      <c r="K216" s="3">
        <v>13</v>
      </c>
      <c r="L216" s="3">
        <v>32</v>
      </c>
      <c r="N216" s="55">
        <f>(COUNT(B216:L216)+COUNT('1990-2009'!B215:U215)+COUNT('1970-1989'!B215:U215)+COUNT('1950-1969'!B215:U215))/71</f>
        <v>0.971830985915493</v>
      </c>
    </row>
    <row r="217" spans="1:14" s="1" customFormat="1">
      <c r="A217" s="7" t="s">
        <v>58</v>
      </c>
      <c r="B217" s="3">
        <v>586</v>
      </c>
      <c r="C217" s="3">
        <v>238</v>
      </c>
      <c r="D217" s="3">
        <v>723</v>
      </c>
      <c r="E217" s="3">
        <v>526</v>
      </c>
      <c r="F217" s="3">
        <v>278</v>
      </c>
      <c r="G217" s="5">
        <v>255</v>
      </c>
      <c r="H217" s="3">
        <v>144</v>
      </c>
      <c r="I217" s="3">
        <v>1274</v>
      </c>
      <c r="J217" s="3">
        <v>815</v>
      </c>
      <c r="K217" s="3">
        <v>464</v>
      </c>
      <c r="L217" s="3">
        <v>123</v>
      </c>
      <c r="N217" s="55">
        <f>(COUNT(B217:L217)+COUNT('1990-2009'!B216:U216)+COUNT('1970-1989'!B216:U216)+COUNT('1950-1969'!B216:U216))/71</f>
        <v>1</v>
      </c>
    </row>
    <row r="218" spans="1:14" s="1" customFormat="1">
      <c r="A218" s="7" t="s">
        <v>142</v>
      </c>
      <c r="B218" s="3"/>
      <c r="C218" s="3"/>
      <c r="D218" s="3"/>
      <c r="G218" s="5"/>
      <c r="H218" s="5"/>
      <c r="N218" s="55">
        <f>(COUNT(B218:L218)+COUNT('1990-2009'!B217:U217)+COUNT('1970-1989'!B217:U217)+COUNT('1950-1969'!B217:U217))/71</f>
        <v>5.6338028169014086E-2</v>
      </c>
    </row>
    <row r="219" spans="1:14" s="1" customFormat="1">
      <c r="A219" s="7" t="s">
        <v>123</v>
      </c>
      <c r="B219" s="3"/>
      <c r="C219" s="3"/>
      <c r="D219" s="3"/>
      <c r="G219" s="5"/>
      <c r="H219" s="5"/>
      <c r="N219" s="55">
        <f>(COUNT(B219:L219)+COUNT('1990-2009'!B218:U218)+COUNT('1970-1989'!B218:U218)+COUNT('1950-1969'!B218:U218))/71</f>
        <v>0.11267605633802817</v>
      </c>
    </row>
    <row r="220" spans="1:14" s="1" customFormat="1">
      <c r="A220" s="21" t="s">
        <v>137</v>
      </c>
      <c r="B220" s="21">
        <v>2010</v>
      </c>
      <c r="C220" s="21">
        <v>2011</v>
      </c>
      <c r="D220" s="21">
        <v>2012</v>
      </c>
      <c r="E220" s="21">
        <v>2013</v>
      </c>
      <c r="F220" s="21">
        <v>2014</v>
      </c>
      <c r="G220" s="21">
        <v>2015</v>
      </c>
      <c r="H220" s="21">
        <v>2016</v>
      </c>
      <c r="I220" s="21">
        <v>2017</v>
      </c>
      <c r="J220" s="21">
        <v>2018</v>
      </c>
      <c r="K220" s="21">
        <v>2019</v>
      </c>
      <c r="L220" s="21">
        <v>2020</v>
      </c>
      <c r="N220" s="54" t="s">
        <v>285</v>
      </c>
    </row>
    <row r="221" spans="1:14" s="1" customFormat="1">
      <c r="A221" s="7" t="s">
        <v>83</v>
      </c>
      <c r="B221" s="3"/>
      <c r="C221" s="3"/>
      <c r="D221" s="3"/>
      <c r="G221" s="5">
        <v>1</v>
      </c>
      <c r="H221" s="5"/>
      <c r="N221" s="55">
        <f>(COUNT(B221:L221)+COUNT('1990-2009'!B220:U220)+COUNT('1970-1989'!B220:U220)+COUNT('1950-1969'!B220:U220))/71</f>
        <v>0.45070422535211269</v>
      </c>
    </row>
    <row r="222" spans="1:14" s="1" customFormat="1">
      <c r="A222" s="7" t="s">
        <v>84</v>
      </c>
      <c r="B222" s="3">
        <v>1</v>
      </c>
      <c r="C222" s="3">
        <v>2</v>
      </c>
      <c r="F222" s="3"/>
      <c r="G222" s="5"/>
      <c r="H222" s="5"/>
      <c r="N222" s="55">
        <f>(COUNT(B222:L222)+COUNT('1990-2009'!B221:U221)+COUNT('1970-1989'!B221:U221)+COUNT('1950-1969'!B221:U221))/71</f>
        <v>0.23943661971830985</v>
      </c>
    </row>
    <row r="223" spans="1:14" s="1" customFormat="1">
      <c r="A223" s="7" t="s">
        <v>145</v>
      </c>
      <c r="B223" s="3"/>
      <c r="C223" s="3" t="s">
        <v>159</v>
      </c>
      <c r="D223" s="4">
        <v>10</v>
      </c>
      <c r="E223" s="1">
        <v>8</v>
      </c>
      <c r="G223" s="5">
        <v>9</v>
      </c>
      <c r="H223" s="5"/>
      <c r="K223" s="1">
        <v>2</v>
      </c>
      <c r="N223" s="55">
        <f>(COUNT(B223:L223)+COUNT('1990-2009'!B222:U222)+COUNT('1970-1989'!B222:U222)+COUNT('1950-1969'!B222:U222))/71</f>
        <v>5.6338028169014086E-2</v>
      </c>
    </row>
    <row r="224" spans="1:14" s="1" customFormat="1">
      <c r="A224" s="7" t="s">
        <v>194</v>
      </c>
      <c r="B224" s="3"/>
      <c r="C224" s="3"/>
      <c r="D224" s="3">
        <v>38</v>
      </c>
      <c r="F224" s="1">
        <v>9</v>
      </c>
      <c r="G224" s="5"/>
      <c r="H224" s="5"/>
      <c r="J224" s="1">
        <v>300</v>
      </c>
      <c r="N224" s="55">
        <f>(COUNT(B224:L224)+COUNT('1990-2009'!B223:U223)+COUNT('1970-1989'!B223:U223)+COUNT('1950-1969'!B223:U223))/71</f>
        <v>5.6338028169014086E-2</v>
      </c>
    </row>
    <row r="225" spans="1:17" s="1" customFormat="1">
      <c r="A225" s="7" t="s">
        <v>153</v>
      </c>
      <c r="B225" s="4">
        <v>1</v>
      </c>
      <c r="C225" s="3"/>
      <c r="D225" s="3"/>
      <c r="G225" s="5"/>
      <c r="H225" s="5"/>
      <c r="N225" s="55">
        <f>(COUNT(B225:L225)+COUNT('1990-2009'!B224:U224)+COUNT('1970-1989'!B224:U224)+COUNT('1950-1969'!B224:U224))/71</f>
        <v>1.4084507042253521E-2</v>
      </c>
    </row>
    <row r="226" spans="1:17" s="1" customFormat="1">
      <c r="A226" s="7" t="s">
        <v>235</v>
      </c>
      <c r="B226" s="3"/>
      <c r="C226" s="3"/>
      <c r="D226" s="3"/>
      <c r="G226" s="5"/>
      <c r="H226" s="5"/>
      <c r="N226" s="55">
        <f>(COUNT(B226:L226)+COUNT('1990-2009'!B225:U225)+COUNT('1970-1989'!B225:U225)+COUNT('1950-1969'!B225:U225))/71</f>
        <v>1.4084507042253521E-2</v>
      </c>
    </row>
    <row r="227" spans="1:17" s="1" customFormat="1">
      <c r="A227" s="7" t="s">
        <v>116</v>
      </c>
      <c r="B227" s="3"/>
      <c r="C227" s="3"/>
      <c r="D227" s="3"/>
      <c r="G227" s="5"/>
      <c r="H227" s="5"/>
      <c r="N227" s="55">
        <f>(COUNT(B227:L227)+COUNT('1990-2009'!B226:U226)+COUNT('1970-1989'!B226:U226)+COUNT('1950-1969'!B226:U226))/71</f>
        <v>2.8169014084507043E-2</v>
      </c>
    </row>
    <row r="228" spans="1:17" s="1" customFormat="1">
      <c r="A228" s="7" t="s">
        <v>264</v>
      </c>
      <c r="B228" s="3"/>
      <c r="C228" s="3"/>
      <c r="D228" s="3"/>
      <c r="E228" s="5"/>
      <c r="F228" s="3"/>
      <c r="G228" s="5"/>
      <c r="H228" s="3"/>
      <c r="I228" s="11">
        <v>2</v>
      </c>
      <c r="N228" s="55">
        <f>(COUNT(B228:L228)+COUNT('1990-2009'!B227:U227)+COUNT('1970-1989'!B227:U227)+COUNT('1950-1969'!B227:U227))/71</f>
        <v>1.4084507042253521E-2</v>
      </c>
    </row>
    <row r="229" spans="1:17" s="1" customFormat="1">
      <c r="A229" s="7" t="s">
        <v>152</v>
      </c>
      <c r="B229" s="3"/>
      <c r="C229" s="3"/>
      <c r="D229" s="3"/>
      <c r="G229" s="5"/>
      <c r="H229" s="5"/>
      <c r="N229" s="55">
        <f>(COUNT(B229:L229)+COUNT('1990-2009'!B228:U228)+COUNT('1970-1989'!B228:U228)+COUNT('1950-1969'!B228:U228))/71</f>
        <v>1.4084507042253521E-2</v>
      </c>
    </row>
    <row r="230" spans="1:17" s="1" customFormat="1">
      <c r="A230" s="7" t="s">
        <v>210</v>
      </c>
      <c r="B230" s="3"/>
      <c r="C230" s="3"/>
      <c r="D230" s="4">
        <v>1</v>
      </c>
      <c r="G230" s="5"/>
      <c r="H230" s="5"/>
      <c r="N230" s="55">
        <f>(COUNT(B230:L230)+COUNT('1990-2009'!B229:U229)+COUNT('1970-1989'!B229:U229)+COUNT('1950-1969'!B229:U229))/71</f>
        <v>1.4084507042253521E-2</v>
      </c>
    </row>
    <row r="231" spans="1:17" s="1" customFormat="1">
      <c r="A231" s="7" t="s">
        <v>136</v>
      </c>
      <c r="B231" s="4">
        <v>1</v>
      </c>
      <c r="C231" s="3"/>
      <c r="D231" s="3"/>
      <c r="G231" s="5"/>
      <c r="H231" s="5"/>
      <c r="N231" s="55">
        <f>(COUNT(B231:L231)+COUNT('1990-2009'!B230:U230)+COUNT('1970-1989'!B230:U230)+COUNT('1950-1969'!B230:U230))/71</f>
        <v>1.4084507042253521E-2</v>
      </c>
    </row>
    <row r="232" spans="1:17" s="1" customFormat="1">
      <c r="A232" s="7" t="s">
        <v>217</v>
      </c>
      <c r="B232" s="3"/>
      <c r="C232" s="3"/>
      <c r="D232" s="3"/>
      <c r="G232" s="5" t="s">
        <v>159</v>
      </c>
      <c r="H232" s="5">
        <v>1</v>
      </c>
      <c r="I232" s="1">
        <v>1</v>
      </c>
      <c r="J232" s="1">
        <v>2</v>
      </c>
      <c r="N232" s="55">
        <f>(COUNT(B232:L232)+COUNT('1990-2009'!B231:U231)+COUNT('1970-1989'!B231:U231)+COUNT('1950-1969'!B231:U231))/71</f>
        <v>0.23943661971830985</v>
      </c>
    </row>
    <row r="233" spans="1:17" s="1" customFormat="1">
      <c r="A233" s="7" t="s">
        <v>240</v>
      </c>
      <c r="B233" s="3">
        <v>1</v>
      </c>
      <c r="C233" s="3"/>
      <c r="D233" s="3"/>
      <c r="F233" s="6">
        <v>1</v>
      </c>
      <c r="G233" s="5"/>
      <c r="H233" s="5"/>
      <c r="L233" s="1">
        <v>7</v>
      </c>
      <c r="N233" s="55">
        <f>(COUNT(B233:L233)+COUNT('1990-2009'!B232:U232)+COUNT('1970-1989'!B232:U232)+COUNT('1950-1969'!B232:U232))/71</f>
        <v>0.12676056338028169</v>
      </c>
    </row>
    <row r="234" spans="1:17" s="1" customFormat="1">
      <c r="A234" s="7" t="s">
        <v>117</v>
      </c>
      <c r="B234" s="3"/>
      <c r="C234" s="3"/>
      <c r="D234" s="3"/>
      <c r="G234" s="5"/>
      <c r="H234" s="5"/>
      <c r="N234" s="55">
        <f>(COUNT(B234:L234)+COUNT('1990-2009'!B233:U233)+COUNT('1970-1989'!B233:U233)+COUNT('1950-1969'!B233:U233))/71</f>
        <v>1.4084507042253521E-2</v>
      </c>
    </row>
    <row r="235" spans="1:17" s="1" customFormat="1">
      <c r="A235" s="7" t="s">
        <v>155</v>
      </c>
      <c r="B235" s="3"/>
      <c r="C235" s="3"/>
      <c r="D235" s="3"/>
      <c r="G235" s="5"/>
      <c r="H235" s="5"/>
      <c r="N235" s="55">
        <f>(COUNT(B235:L235)+COUNT('1990-2009'!B234:U234)+COUNT('1970-1989'!B234:U234)+COUNT('1950-1969'!B234:U234))/71</f>
        <v>0</v>
      </c>
    </row>
    <row r="236" spans="1:17" s="1" customFormat="1">
      <c r="A236" s="7" t="s">
        <v>284</v>
      </c>
      <c r="B236" s="3"/>
      <c r="C236" s="3"/>
      <c r="D236" s="3"/>
      <c r="G236" s="5"/>
      <c r="H236" s="5"/>
      <c r="J236" s="1">
        <v>400</v>
      </c>
      <c r="N236" s="55">
        <f>(COUNT(B236:L236)+COUNT('1990-2009'!B235:U235)+COUNT('1970-1989'!B235:U235)+COUNT('1950-1969'!B235:U235))/71</f>
        <v>1.4084507042253521E-2</v>
      </c>
    </row>
    <row r="237" spans="1:17" s="1" customFormat="1">
      <c r="A237" s="21"/>
      <c r="B237" s="21">
        <v>2010</v>
      </c>
      <c r="C237" s="21">
        <v>2011</v>
      </c>
      <c r="D237" s="21">
        <v>2012</v>
      </c>
      <c r="E237" s="21">
        <v>2013</v>
      </c>
      <c r="F237" s="21">
        <v>2014</v>
      </c>
      <c r="G237" s="21">
        <v>2015</v>
      </c>
      <c r="H237" s="21">
        <v>2016</v>
      </c>
      <c r="I237" s="21">
        <v>2017</v>
      </c>
      <c r="J237" s="21">
        <v>2018</v>
      </c>
      <c r="K237" s="21">
        <v>2019</v>
      </c>
      <c r="L237" s="21">
        <v>2020</v>
      </c>
      <c r="N237" s="56" t="s">
        <v>285</v>
      </c>
    </row>
    <row r="238" spans="1:17" s="16" customFormat="1">
      <c r="A238" s="14" t="s">
        <v>67</v>
      </c>
      <c r="B238" s="9">
        <f>SUM(B2:B25)+SUM(B27:B49)+SUM(B51:B74)+SUM(B76:B98)+SUM(B100:B122)+SUM(B124:B147)+SUM(B149:B171)+SUM(B173:B195)+SUM(B197:B219)+SUM(B221:B235)</f>
        <v>16121</v>
      </c>
      <c r="C238" s="9">
        <f t="shared" ref="C238:I238" si="0">SUM(C2:C25)+SUM(C27:C49)+SUM(C51:C74)+SUM(C76:C98)+SUM(C100:C122)+SUM(C124:C147)+SUM(C149:C171)+SUM(C173:C195)+SUM(C197:C219)+SUM(C221:C235)</f>
        <v>17139</v>
      </c>
      <c r="D238" s="9">
        <f t="shared" si="0"/>
        <v>21713</v>
      </c>
      <c r="E238" s="9">
        <f t="shared" si="0"/>
        <v>22317</v>
      </c>
      <c r="F238" s="9">
        <f t="shared" si="0"/>
        <v>19362</v>
      </c>
      <c r="G238" s="9">
        <f t="shared" si="0"/>
        <v>20777</v>
      </c>
      <c r="H238" s="9">
        <f t="shared" si="0"/>
        <v>9586</v>
      </c>
      <c r="I238" s="9">
        <f t="shared" si="0"/>
        <v>16695</v>
      </c>
      <c r="J238" s="16">
        <f>SUM(J2:J25)+SUM(J27:J49)+SUM(J51:J74)+SUM(J76:J98)+SUM(J100:J122)+SUM(J124:J147)+SUM(J149:J171)+SUM(J173:J195)+SUM(J197:J219)+SUM(J221:J236)</f>
        <v>18697</v>
      </c>
      <c r="K238" s="61">
        <v>16953</v>
      </c>
      <c r="L238" s="61">
        <v>16553</v>
      </c>
      <c r="N238" s="57"/>
      <c r="Q238" s="25"/>
    </row>
    <row r="239" spans="1:17" s="16" customFormat="1">
      <c r="A239" s="14" t="s">
        <v>192</v>
      </c>
      <c r="B239" s="17">
        <v>95</v>
      </c>
      <c r="C239" s="17">
        <v>89</v>
      </c>
      <c r="D239" s="17">
        <v>99</v>
      </c>
      <c r="E239" s="16">
        <v>90</v>
      </c>
      <c r="F239" s="16">
        <v>98</v>
      </c>
      <c r="G239" s="17">
        <v>99</v>
      </c>
      <c r="H239" s="16">
        <v>74</v>
      </c>
      <c r="I239" s="16">
        <v>94</v>
      </c>
      <c r="J239" s="16">
        <v>96</v>
      </c>
      <c r="K239" s="61">
        <v>93</v>
      </c>
      <c r="L239" s="61">
        <v>91</v>
      </c>
      <c r="N239" s="27" t="s">
        <v>188</v>
      </c>
    </row>
    <row r="240" spans="1:17">
      <c r="A240" s="7" t="s">
        <v>171</v>
      </c>
      <c r="B240" s="19">
        <v>1</v>
      </c>
      <c r="C240" s="19">
        <v>5</v>
      </c>
      <c r="D240" s="19">
        <v>5</v>
      </c>
      <c r="E240" s="19">
        <v>7</v>
      </c>
      <c r="F240" s="19">
        <v>7</v>
      </c>
      <c r="G240" s="19">
        <v>3</v>
      </c>
      <c r="H240" s="19">
        <v>15</v>
      </c>
      <c r="I240" s="31">
        <v>1</v>
      </c>
      <c r="J240" s="31">
        <v>4</v>
      </c>
      <c r="K240" s="62">
        <v>1</v>
      </c>
      <c r="L240" s="62">
        <v>6</v>
      </c>
      <c r="N240" s="60" t="s">
        <v>286</v>
      </c>
    </row>
    <row r="241" spans="1:23">
      <c r="B241" s="19"/>
      <c r="C241" s="19"/>
      <c r="D241" s="19"/>
      <c r="K241" s="63"/>
      <c r="L241" s="63"/>
    </row>
    <row r="242" spans="1:23">
      <c r="A242" s="25" t="s">
        <v>201</v>
      </c>
      <c r="B242" s="28">
        <v>43087</v>
      </c>
      <c r="C242" s="28">
        <v>43086</v>
      </c>
      <c r="D242" s="28">
        <v>43084</v>
      </c>
      <c r="E242" s="32">
        <v>43083</v>
      </c>
      <c r="F242" s="32">
        <v>43089</v>
      </c>
      <c r="G242" s="28">
        <v>43088</v>
      </c>
      <c r="H242" s="32">
        <v>43086</v>
      </c>
      <c r="I242" s="32">
        <v>43085</v>
      </c>
      <c r="J242" s="32">
        <v>43449</v>
      </c>
      <c r="K242" s="64">
        <v>43813</v>
      </c>
      <c r="L242" s="64">
        <v>44549</v>
      </c>
    </row>
    <row r="243" spans="1:23">
      <c r="A243" s="25" t="s">
        <v>202</v>
      </c>
      <c r="B243" s="20">
        <v>133</v>
      </c>
      <c r="C243" s="20">
        <v>172</v>
      </c>
      <c r="D243" s="20">
        <v>206.75</v>
      </c>
      <c r="E243" s="20">
        <v>214.15</v>
      </c>
      <c r="F243" s="20">
        <v>204.5</v>
      </c>
      <c r="G243" s="19">
        <v>219.85</v>
      </c>
      <c r="H243" s="20">
        <v>111.25</v>
      </c>
      <c r="I243" s="29">
        <v>250.8</v>
      </c>
      <c r="J243" s="29">
        <v>233.9</v>
      </c>
      <c r="K243" s="65">
        <v>211.5</v>
      </c>
      <c r="L243" s="65">
        <v>289.89999999999998</v>
      </c>
    </row>
    <row r="244" spans="1:23">
      <c r="A244" s="25" t="s">
        <v>203</v>
      </c>
      <c r="B244" s="20">
        <v>45</v>
      </c>
      <c r="C244" s="20">
        <v>53</v>
      </c>
      <c r="D244" s="20">
        <v>162</v>
      </c>
      <c r="E244" s="29">
        <v>165</v>
      </c>
      <c r="F244" s="29">
        <v>167</v>
      </c>
      <c r="G244" s="19">
        <v>178</v>
      </c>
      <c r="H244" s="29">
        <v>75</v>
      </c>
      <c r="I244" s="29">
        <v>155</v>
      </c>
      <c r="J244" s="29">
        <v>153</v>
      </c>
      <c r="K244" s="65">
        <v>156</v>
      </c>
      <c r="L244" s="65">
        <v>158</v>
      </c>
    </row>
    <row r="246" spans="1:23" ht="72.75" customHeight="1">
      <c r="A246" s="34" t="s">
        <v>260</v>
      </c>
      <c r="B246" s="36" t="s">
        <v>259</v>
      </c>
      <c r="C246" s="36" t="s">
        <v>259</v>
      </c>
      <c r="D246" s="36" t="s">
        <v>263</v>
      </c>
      <c r="E246" s="37" t="s">
        <v>261</v>
      </c>
      <c r="F246" s="36" t="s">
        <v>262</v>
      </c>
      <c r="G246" s="36" t="s">
        <v>262</v>
      </c>
      <c r="H246" s="36" t="s">
        <v>262</v>
      </c>
      <c r="I246" s="36" t="s">
        <v>262</v>
      </c>
      <c r="J246" s="36" t="s">
        <v>262</v>
      </c>
      <c r="K246" s="36" t="s">
        <v>262</v>
      </c>
      <c r="L246" s="36" t="s">
        <v>262</v>
      </c>
      <c r="M246" s="36"/>
      <c r="N246" s="59"/>
      <c r="O246" s="36"/>
      <c r="P246" s="36"/>
      <c r="Q246" s="36"/>
      <c r="R246" s="36"/>
      <c r="S246" s="36"/>
      <c r="T246" s="36"/>
      <c r="U246" s="36"/>
      <c r="V246" s="36"/>
      <c r="W246" s="36"/>
    </row>
    <row r="248" spans="1:23">
      <c r="A248" s="68" t="s">
        <v>291</v>
      </c>
      <c r="B248" s="19"/>
      <c r="C248" s="19"/>
      <c r="D248" s="19"/>
      <c r="E248" s="19"/>
      <c r="F248" s="19"/>
      <c r="H248" s="19"/>
      <c r="I248" s="19"/>
      <c r="J248" s="19"/>
      <c r="K248" s="19"/>
      <c r="L248" s="19"/>
    </row>
    <row r="249" spans="1:23">
      <c r="A249" s="65" t="s">
        <v>292</v>
      </c>
      <c r="G249" s="20"/>
    </row>
    <row r="250" spans="1:23">
      <c r="A250" s="65" t="s">
        <v>268</v>
      </c>
      <c r="G250" s="20"/>
      <c r="O250" s="69"/>
    </row>
    <row r="251" spans="1:23">
      <c r="B251" s="1"/>
      <c r="G251" s="20"/>
      <c r="O251" s="69"/>
    </row>
    <row r="252" spans="1:23">
      <c r="G252" s="20"/>
    </row>
  </sheetData>
  <phoneticPr fontId="2" type="noConversion"/>
  <printOptions headings="1" gridLines="1"/>
  <pageMargins left="0.75" right="0.75" top="1" bottom="1" header="0.5" footer="0.5"/>
  <pageSetup scale="55" fitToHeight="0" pageOrder="overThenDown" orientation="landscape" horizontalDpi="1200" verticalDpi="1200" r:id="rId1"/>
  <headerFooter alignWithMargins="0">
    <oddHeader>&amp;L&amp;K000000Colorado Springs Christmas Bird Counts 2010 - 2020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B10DD-FD8A-4E59-831C-AAF455F53B2C}">
  <dimension ref="A1:W248"/>
  <sheetViews>
    <sheetView zoomScaleNormal="100" workbookViewId="0">
      <pane xSplit="1" topLeftCell="B1" activePane="topRight" state="frozen"/>
      <selection pane="topRight"/>
    </sheetView>
  </sheetViews>
  <sheetFormatPr defaultRowHeight="12.75"/>
  <cols>
    <col min="1" max="1" width="31.85546875" style="20" customWidth="1"/>
    <col min="2" max="5" width="7" style="19" customWidth="1"/>
    <col min="6" max="9" width="7" style="20" bestFit="1" customWidth="1"/>
    <col min="10" max="10" width="6.85546875" style="20" bestFit="1" customWidth="1"/>
    <col min="11" max="17" width="7" style="20" bestFit="1" customWidth="1"/>
    <col min="18" max="18" width="8" style="20" bestFit="1" customWidth="1"/>
    <col min="19" max="21" width="7" style="20" bestFit="1" customWidth="1"/>
  </cols>
  <sheetData>
    <row r="1" spans="1:21">
      <c r="A1" s="21" t="s">
        <v>137</v>
      </c>
      <c r="B1" s="21">
        <v>1990</v>
      </c>
      <c r="C1" s="21">
        <v>1991</v>
      </c>
      <c r="D1" s="21">
        <v>1992</v>
      </c>
      <c r="E1" s="22">
        <v>1993</v>
      </c>
      <c r="F1" s="21">
        <v>1994</v>
      </c>
      <c r="G1" s="21">
        <v>1995</v>
      </c>
      <c r="H1" s="21">
        <v>1996</v>
      </c>
      <c r="I1" s="21">
        <v>1997</v>
      </c>
      <c r="J1" s="21">
        <v>1998</v>
      </c>
      <c r="K1" s="21">
        <v>1999</v>
      </c>
      <c r="L1" s="21">
        <v>2000</v>
      </c>
      <c r="M1" s="21">
        <v>2001</v>
      </c>
      <c r="N1" s="21">
        <v>2002</v>
      </c>
      <c r="O1" s="21">
        <v>2003</v>
      </c>
      <c r="P1" s="21">
        <v>2004</v>
      </c>
      <c r="Q1" s="21">
        <v>2005</v>
      </c>
      <c r="R1" s="21">
        <v>2006</v>
      </c>
      <c r="S1" s="21">
        <v>2007</v>
      </c>
      <c r="T1" s="21">
        <v>2008</v>
      </c>
      <c r="U1" s="21">
        <v>2009</v>
      </c>
    </row>
    <row r="2" spans="1:21">
      <c r="A2" s="2" t="s">
        <v>86</v>
      </c>
      <c r="B2" s="3"/>
      <c r="C2" s="3"/>
      <c r="D2" s="3"/>
      <c r="E2" s="3"/>
      <c r="F2" s="3" t="s">
        <v>159</v>
      </c>
      <c r="G2" s="3"/>
      <c r="H2" s="3">
        <v>1</v>
      </c>
      <c r="I2" s="3">
        <v>1</v>
      </c>
      <c r="J2" s="3">
        <v>3</v>
      </c>
      <c r="K2" s="3"/>
      <c r="L2" s="3"/>
      <c r="M2" s="3"/>
      <c r="N2" s="3"/>
      <c r="O2" s="3"/>
      <c r="P2" s="3">
        <v>1</v>
      </c>
      <c r="Q2" s="3">
        <v>2</v>
      </c>
      <c r="R2" s="3">
        <v>77</v>
      </c>
      <c r="S2" s="3">
        <v>101</v>
      </c>
      <c r="T2" s="3">
        <v>3</v>
      </c>
      <c r="U2" s="3">
        <v>1</v>
      </c>
    </row>
    <row r="3" spans="1:21">
      <c r="A3" s="2" t="s">
        <v>94</v>
      </c>
      <c r="B3" s="3"/>
      <c r="C3" s="3"/>
      <c r="D3" s="3"/>
      <c r="E3" s="3"/>
      <c r="F3" s="3"/>
      <c r="G3" s="3"/>
      <c r="H3" s="3"/>
      <c r="I3" s="3">
        <v>1</v>
      </c>
      <c r="J3" s="3"/>
      <c r="K3" s="3"/>
      <c r="L3" s="3"/>
      <c r="M3" s="3"/>
      <c r="N3" s="4">
        <v>2</v>
      </c>
      <c r="O3" s="3"/>
      <c r="P3" s="3"/>
      <c r="Q3" s="3"/>
      <c r="R3" s="3"/>
      <c r="S3" s="3"/>
      <c r="T3" s="3"/>
      <c r="U3" s="3"/>
    </row>
    <row r="4" spans="1:21">
      <c r="A4" s="2" t="s">
        <v>157</v>
      </c>
      <c r="B4" s="3"/>
      <c r="C4" s="3"/>
      <c r="D4" s="3"/>
      <c r="E4" s="3" t="s">
        <v>159</v>
      </c>
      <c r="F4" s="3"/>
      <c r="G4" s="3"/>
      <c r="H4" s="3"/>
      <c r="I4" s="3"/>
      <c r="J4" s="3"/>
      <c r="K4" s="3"/>
      <c r="L4" s="4">
        <v>9</v>
      </c>
      <c r="M4" s="3">
        <v>3</v>
      </c>
      <c r="N4" s="3">
        <v>3</v>
      </c>
      <c r="O4" s="3">
        <v>1</v>
      </c>
      <c r="P4" s="3"/>
      <c r="Q4" s="3"/>
      <c r="R4" s="3"/>
      <c r="S4" s="3"/>
      <c r="T4" s="3">
        <v>5</v>
      </c>
      <c r="U4" s="3"/>
    </row>
    <row r="5" spans="1:21">
      <c r="A5" s="2" t="s">
        <v>130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3">
        <v>123</v>
      </c>
      <c r="S5" s="3">
        <v>5</v>
      </c>
      <c r="T5" s="3">
        <v>7</v>
      </c>
      <c r="U5" s="3">
        <v>67</v>
      </c>
    </row>
    <row r="6" spans="1:21">
      <c r="A6" s="2" t="s">
        <v>3</v>
      </c>
      <c r="B6" s="3">
        <v>851</v>
      </c>
      <c r="C6" s="3">
        <v>501</v>
      </c>
      <c r="D6" s="3">
        <v>2437</v>
      </c>
      <c r="E6" s="3">
        <v>1730</v>
      </c>
      <c r="F6" s="3">
        <v>1445</v>
      </c>
      <c r="G6" s="3">
        <v>1141</v>
      </c>
      <c r="H6" s="3">
        <v>1661</v>
      </c>
      <c r="I6" s="3">
        <v>3904</v>
      </c>
      <c r="J6" s="3">
        <v>1606</v>
      </c>
      <c r="K6" s="3">
        <v>2737</v>
      </c>
      <c r="L6" s="3">
        <v>2528</v>
      </c>
      <c r="M6" s="3">
        <v>2255</v>
      </c>
      <c r="N6" s="3">
        <v>1996</v>
      </c>
      <c r="O6" s="3">
        <v>3513</v>
      </c>
      <c r="P6" s="3">
        <v>2948</v>
      </c>
      <c r="Q6" s="3">
        <v>3004</v>
      </c>
      <c r="R6" s="4">
        <v>8033</v>
      </c>
      <c r="S6" s="3">
        <v>3903</v>
      </c>
      <c r="T6" s="3">
        <v>4124</v>
      </c>
      <c r="U6" s="3">
        <v>4253</v>
      </c>
    </row>
    <row r="7" spans="1:21">
      <c r="A7" s="2" t="s">
        <v>95</v>
      </c>
      <c r="B7" s="23"/>
      <c r="C7" s="23"/>
      <c r="D7" s="23"/>
      <c r="E7" s="23"/>
      <c r="F7" s="23"/>
      <c r="G7" s="23"/>
      <c r="H7" s="23"/>
      <c r="I7" s="3">
        <v>3</v>
      </c>
      <c r="J7" s="3">
        <v>5</v>
      </c>
      <c r="K7" s="3">
        <v>1</v>
      </c>
      <c r="L7" s="3">
        <v>26</v>
      </c>
      <c r="M7" s="3">
        <v>6</v>
      </c>
      <c r="N7" s="3">
        <v>8</v>
      </c>
      <c r="O7" s="3"/>
      <c r="P7" s="3">
        <v>4</v>
      </c>
      <c r="Q7" s="3"/>
      <c r="R7" s="3">
        <v>60</v>
      </c>
      <c r="S7" s="3">
        <v>58</v>
      </c>
      <c r="T7" s="3">
        <v>303</v>
      </c>
      <c r="U7" s="3">
        <v>277</v>
      </c>
    </row>
    <row r="8" spans="1:21">
      <c r="A8" s="2" t="s">
        <v>180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3"/>
      <c r="S8" s="3"/>
      <c r="T8" s="3"/>
      <c r="U8" s="3"/>
    </row>
    <row r="9" spans="1:21">
      <c r="A9" s="2" t="s">
        <v>185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>
      <c r="A10" s="2" t="s">
        <v>290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>
      <c r="A11" s="2" t="s">
        <v>87</v>
      </c>
      <c r="B11" s="3">
        <v>2</v>
      </c>
      <c r="C11" s="3"/>
      <c r="D11" s="3"/>
      <c r="E11" s="3"/>
      <c r="F11" s="3"/>
      <c r="G11" s="3"/>
      <c r="H11" s="3">
        <v>2</v>
      </c>
      <c r="I11" s="3">
        <v>2</v>
      </c>
      <c r="J11" s="3">
        <v>1</v>
      </c>
      <c r="K11" s="3"/>
      <c r="L11" s="3">
        <v>2</v>
      </c>
      <c r="M11" s="3">
        <v>2</v>
      </c>
      <c r="N11" s="3"/>
      <c r="O11" s="3"/>
      <c r="P11" s="3"/>
      <c r="Q11" s="3"/>
      <c r="R11" s="3">
        <v>2</v>
      </c>
      <c r="S11" s="3">
        <v>2</v>
      </c>
      <c r="T11" s="3"/>
      <c r="U11" s="4">
        <v>7</v>
      </c>
    </row>
    <row r="12" spans="1:21">
      <c r="A12" s="7" t="s">
        <v>6</v>
      </c>
      <c r="B12" s="3">
        <v>57</v>
      </c>
      <c r="C12" s="3">
        <v>9</v>
      </c>
      <c r="D12" s="3">
        <v>7</v>
      </c>
      <c r="E12" s="3" t="s">
        <v>159</v>
      </c>
      <c r="F12" s="3">
        <v>57</v>
      </c>
      <c r="G12" s="3">
        <v>382</v>
      </c>
      <c r="H12" s="3">
        <v>59</v>
      </c>
      <c r="I12" s="3">
        <v>59</v>
      </c>
      <c r="J12" s="3">
        <v>282</v>
      </c>
      <c r="K12" s="3">
        <v>21</v>
      </c>
      <c r="L12" s="3">
        <v>67</v>
      </c>
      <c r="M12" s="3">
        <v>178</v>
      </c>
      <c r="N12" s="3">
        <v>294</v>
      </c>
      <c r="O12" s="3">
        <v>80</v>
      </c>
      <c r="P12" s="3">
        <v>315</v>
      </c>
      <c r="Q12" s="3">
        <v>44</v>
      </c>
      <c r="R12" s="3">
        <v>271</v>
      </c>
      <c r="S12" s="3">
        <v>127</v>
      </c>
      <c r="T12" s="3">
        <v>35</v>
      </c>
      <c r="U12" s="3">
        <v>58</v>
      </c>
    </row>
    <row r="13" spans="1:21">
      <c r="A13" s="7" t="s">
        <v>7</v>
      </c>
      <c r="B13" s="4">
        <v>210</v>
      </c>
      <c r="C13" s="3">
        <v>135</v>
      </c>
      <c r="D13" s="3">
        <v>5</v>
      </c>
      <c r="E13" s="3">
        <v>27</v>
      </c>
      <c r="F13" s="3">
        <v>130</v>
      </c>
      <c r="G13" s="3">
        <v>64</v>
      </c>
      <c r="H13" s="3">
        <v>42</v>
      </c>
      <c r="I13" s="3">
        <v>120</v>
      </c>
      <c r="J13" s="3">
        <v>88</v>
      </c>
      <c r="K13" s="3">
        <v>25</v>
      </c>
      <c r="L13" s="3">
        <v>73</v>
      </c>
      <c r="M13" s="3">
        <v>64</v>
      </c>
      <c r="N13" s="3">
        <v>34</v>
      </c>
      <c r="O13" s="3">
        <v>44</v>
      </c>
      <c r="P13" s="3">
        <v>98</v>
      </c>
      <c r="Q13" s="3">
        <v>83</v>
      </c>
      <c r="R13" s="3">
        <v>56</v>
      </c>
      <c r="S13" s="3">
        <v>42</v>
      </c>
      <c r="T13" s="3">
        <v>47</v>
      </c>
      <c r="U13" s="3">
        <v>21</v>
      </c>
    </row>
    <row r="14" spans="1:21">
      <c r="A14" s="7" t="s">
        <v>69</v>
      </c>
      <c r="B14" s="3">
        <v>684</v>
      </c>
      <c r="C14" s="3">
        <v>264</v>
      </c>
      <c r="D14" s="3">
        <v>260</v>
      </c>
      <c r="E14" s="3">
        <v>286</v>
      </c>
      <c r="F14" s="3">
        <v>329</v>
      </c>
      <c r="G14" s="3">
        <v>671</v>
      </c>
      <c r="H14" s="3">
        <v>435</v>
      </c>
      <c r="I14" s="3">
        <v>644</v>
      </c>
      <c r="J14" s="3">
        <v>405</v>
      </c>
      <c r="K14" s="3">
        <v>885</v>
      </c>
      <c r="L14" s="3">
        <v>592</v>
      </c>
      <c r="M14" s="3">
        <v>940</v>
      </c>
      <c r="N14" s="3">
        <v>760</v>
      </c>
      <c r="O14" s="3">
        <v>817</v>
      </c>
      <c r="P14" s="3">
        <v>508</v>
      </c>
      <c r="Q14" s="3">
        <v>405</v>
      </c>
      <c r="R14" s="4">
        <v>1011</v>
      </c>
      <c r="S14" s="3">
        <v>433</v>
      </c>
      <c r="T14" s="3">
        <v>556</v>
      </c>
      <c r="U14" s="3">
        <v>771</v>
      </c>
    </row>
    <row r="15" spans="1:21">
      <c r="A15" s="7" t="s">
        <v>4</v>
      </c>
      <c r="B15" s="3">
        <v>887</v>
      </c>
      <c r="C15" s="3">
        <v>634</v>
      </c>
      <c r="D15" s="3">
        <v>956</v>
      </c>
      <c r="E15" s="3">
        <v>833</v>
      </c>
      <c r="F15" s="3">
        <v>1064</v>
      </c>
      <c r="G15" s="3">
        <v>1379</v>
      </c>
      <c r="H15" s="3">
        <v>1176</v>
      </c>
      <c r="I15" s="3">
        <v>1307</v>
      </c>
      <c r="J15" s="3">
        <v>682</v>
      </c>
      <c r="K15" s="3">
        <v>1006</v>
      </c>
      <c r="L15" s="3">
        <v>1116</v>
      </c>
      <c r="M15" s="3">
        <v>1101</v>
      </c>
      <c r="N15" s="3">
        <v>1292</v>
      </c>
      <c r="O15" s="3">
        <v>1315</v>
      </c>
      <c r="P15" s="3">
        <v>991</v>
      </c>
      <c r="Q15" s="3">
        <v>479</v>
      </c>
      <c r="R15" s="4">
        <v>1417</v>
      </c>
      <c r="S15" s="3">
        <v>591</v>
      </c>
      <c r="T15" s="3">
        <v>1243</v>
      </c>
      <c r="U15" s="3">
        <v>702</v>
      </c>
    </row>
    <row r="16" spans="1:21">
      <c r="A16" s="7" t="s">
        <v>5</v>
      </c>
      <c r="B16" s="3">
        <v>2</v>
      </c>
      <c r="C16" s="3">
        <v>7</v>
      </c>
      <c r="D16" s="3">
        <v>3</v>
      </c>
      <c r="E16" s="3">
        <v>8</v>
      </c>
      <c r="F16" s="3">
        <v>8</v>
      </c>
      <c r="G16" s="3">
        <v>7</v>
      </c>
      <c r="H16" s="3">
        <v>12</v>
      </c>
      <c r="I16" s="3">
        <v>8</v>
      </c>
      <c r="J16" s="3">
        <v>15</v>
      </c>
      <c r="K16" s="3">
        <v>14</v>
      </c>
      <c r="L16" s="3">
        <v>4</v>
      </c>
      <c r="M16" s="3">
        <v>15</v>
      </c>
      <c r="N16" s="3"/>
      <c r="O16" s="3">
        <v>27</v>
      </c>
      <c r="P16" s="3">
        <v>5</v>
      </c>
      <c r="Q16" s="3"/>
      <c r="R16" s="3">
        <v>2</v>
      </c>
      <c r="S16" s="3">
        <v>2</v>
      </c>
      <c r="T16" s="3">
        <v>12</v>
      </c>
      <c r="U16" s="3">
        <v>27</v>
      </c>
    </row>
    <row r="17" spans="1:21">
      <c r="A17" s="2" t="s">
        <v>174</v>
      </c>
      <c r="B17" s="3">
        <v>24</v>
      </c>
      <c r="C17" s="3">
        <v>54</v>
      </c>
      <c r="D17" s="3">
        <v>10</v>
      </c>
      <c r="E17" s="3">
        <v>18</v>
      </c>
      <c r="F17" s="3">
        <v>40</v>
      </c>
      <c r="G17" s="3">
        <v>29</v>
      </c>
      <c r="H17" s="3">
        <v>7</v>
      </c>
      <c r="I17" s="3">
        <v>46</v>
      </c>
      <c r="J17" s="3">
        <v>30</v>
      </c>
      <c r="K17" s="3">
        <v>71</v>
      </c>
      <c r="L17" s="3">
        <v>28</v>
      </c>
      <c r="M17" s="3">
        <v>65</v>
      </c>
      <c r="N17" s="3">
        <v>18</v>
      </c>
      <c r="O17" s="3">
        <v>70</v>
      </c>
      <c r="P17" s="3">
        <v>80</v>
      </c>
      <c r="Q17" s="3">
        <v>83</v>
      </c>
      <c r="R17" s="3">
        <v>90</v>
      </c>
      <c r="S17" s="3">
        <v>94</v>
      </c>
      <c r="T17" s="3">
        <v>47</v>
      </c>
      <c r="U17" s="3">
        <v>85</v>
      </c>
    </row>
    <row r="18" spans="1:21">
      <c r="A18" s="7" t="s">
        <v>8</v>
      </c>
      <c r="B18" s="3">
        <v>12</v>
      </c>
      <c r="C18" s="3">
        <v>2</v>
      </c>
      <c r="D18" s="3">
        <v>5</v>
      </c>
      <c r="E18" s="3"/>
      <c r="F18" s="3">
        <v>17</v>
      </c>
      <c r="G18" s="3">
        <v>6</v>
      </c>
      <c r="H18" s="3">
        <v>1</v>
      </c>
      <c r="I18" s="3"/>
      <c r="J18" s="3">
        <v>1</v>
      </c>
      <c r="K18" s="3"/>
      <c r="L18" s="3"/>
      <c r="M18" s="3">
        <v>4</v>
      </c>
      <c r="N18" s="3"/>
      <c r="O18" s="3"/>
      <c r="P18" s="3"/>
      <c r="Q18" s="3"/>
      <c r="R18" s="3">
        <v>9</v>
      </c>
      <c r="S18" s="3">
        <v>2</v>
      </c>
      <c r="T18" s="3">
        <v>13</v>
      </c>
      <c r="U18" s="3"/>
    </row>
    <row r="19" spans="1:21">
      <c r="A19" s="7" t="s">
        <v>9</v>
      </c>
      <c r="B19" s="4">
        <v>60</v>
      </c>
      <c r="C19" s="3"/>
      <c r="D19" s="3">
        <v>3</v>
      </c>
      <c r="E19" s="3">
        <v>2</v>
      </c>
      <c r="F19" s="3">
        <v>50</v>
      </c>
      <c r="G19" s="3">
        <v>14</v>
      </c>
      <c r="H19" s="3">
        <v>5</v>
      </c>
      <c r="I19" s="3">
        <v>6</v>
      </c>
      <c r="J19" s="3"/>
      <c r="K19" s="3">
        <v>10</v>
      </c>
      <c r="L19" s="3">
        <v>9</v>
      </c>
      <c r="M19" s="3">
        <v>14</v>
      </c>
      <c r="N19" s="3">
        <v>2</v>
      </c>
      <c r="O19" s="3">
        <v>2</v>
      </c>
      <c r="P19" s="3"/>
      <c r="Q19" s="3"/>
      <c r="R19" s="3">
        <v>47</v>
      </c>
      <c r="S19" s="3">
        <v>22</v>
      </c>
      <c r="T19" s="3">
        <v>3</v>
      </c>
      <c r="U19" s="3">
        <v>3</v>
      </c>
    </row>
    <row r="20" spans="1:21">
      <c r="A20" s="7" t="s">
        <v>10</v>
      </c>
      <c r="B20" s="3">
        <v>83</v>
      </c>
      <c r="C20" s="3">
        <v>14</v>
      </c>
      <c r="D20" s="3">
        <v>17</v>
      </c>
      <c r="E20" s="3">
        <v>13</v>
      </c>
      <c r="F20" s="3">
        <v>70</v>
      </c>
      <c r="G20" s="3">
        <v>52</v>
      </c>
      <c r="H20" s="3">
        <v>31</v>
      </c>
      <c r="I20" s="3">
        <v>39</v>
      </c>
      <c r="J20" s="3">
        <v>38</v>
      </c>
      <c r="K20" s="3">
        <v>31</v>
      </c>
      <c r="L20" s="3">
        <v>28</v>
      </c>
      <c r="M20" s="3">
        <v>26</v>
      </c>
      <c r="N20" s="3">
        <v>12</v>
      </c>
      <c r="O20" s="3">
        <v>35</v>
      </c>
      <c r="P20" s="3">
        <v>45</v>
      </c>
      <c r="Q20" s="3">
        <v>11</v>
      </c>
      <c r="R20" s="3">
        <v>134</v>
      </c>
      <c r="S20" s="3">
        <v>43</v>
      </c>
      <c r="T20" s="3">
        <v>11</v>
      </c>
      <c r="U20" s="3">
        <v>34</v>
      </c>
    </row>
    <row r="21" spans="1:21">
      <c r="A21" s="7" t="s">
        <v>114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4">
        <v>5</v>
      </c>
      <c r="N21" s="3"/>
      <c r="O21" s="3"/>
      <c r="P21" s="3"/>
      <c r="Q21" s="3"/>
      <c r="R21" s="3"/>
      <c r="S21" s="3"/>
      <c r="T21" s="3">
        <v>2</v>
      </c>
      <c r="U21" s="3">
        <v>4</v>
      </c>
    </row>
    <row r="22" spans="1:21">
      <c r="A22" s="7" t="s">
        <v>11</v>
      </c>
      <c r="B22" s="4">
        <v>310</v>
      </c>
      <c r="C22" s="3">
        <v>22</v>
      </c>
      <c r="D22" s="3">
        <v>25</v>
      </c>
      <c r="E22" s="3">
        <v>24</v>
      </c>
      <c r="F22" s="3">
        <v>89</v>
      </c>
      <c r="G22" s="3">
        <v>50</v>
      </c>
      <c r="H22" s="3">
        <v>15</v>
      </c>
      <c r="I22" s="3">
        <v>16</v>
      </c>
      <c r="J22" s="3">
        <v>16</v>
      </c>
      <c r="K22" s="3">
        <v>41</v>
      </c>
      <c r="L22" s="3">
        <v>32</v>
      </c>
      <c r="M22" s="3">
        <v>16</v>
      </c>
      <c r="N22" s="3">
        <v>235</v>
      </c>
      <c r="O22" s="3">
        <v>28</v>
      </c>
      <c r="P22" s="3">
        <v>19</v>
      </c>
      <c r="Q22" s="3">
        <v>9</v>
      </c>
      <c r="R22" s="3">
        <v>150</v>
      </c>
      <c r="S22" s="3">
        <v>156</v>
      </c>
      <c r="T22" s="3">
        <v>24</v>
      </c>
      <c r="U22" s="3">
        <v>27</v>
      </c>
    </row>
    <row r="23" spans="1:21">
      <c r="A23" s="7" t="s">
        <v>158</v>
      </c>
      <c r="B23" s="3"/>
      <c r="C23" s="3"/>
      <c r="D23" s="3"/>
      <c r="E23" s="3"/>
      <c r="F23" s="3"/>
      <c r="G23" s="3"/>
      <c r="H23" s="3"/>
      <c r="I23" s="3"/>
      <c r="J23" s="3"/>
      <c r="K23" s="4" t="s">
        <v>159</v>
      </c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>
      <c r="A24" s="7" t="s">
        <v>138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>
        <v>1</v>
      </c>
      <c r="N24" s="3"/>
      <c r="O24" s="3"/>
      <c r="P24" s="3"/>
      <c r="Q24" s="3"/>
      <c r="R24" s="3"/>
      <c r="S24" s="3"/>
      <c r="T24" s="3"/>
      <c r="U24" s="3"/>
    </row>
    <row r="25" spans="1:21">
      <c r="A25" s="7" t="s">
        <v>218</v>
      </c>
      <c r="B25" s="3">
        <v>1</v>
      </c>
      <c r="C25" s="3">
        <v>1</v>
      </c>
      <c r="D25" s="3"/>
      <c r="E25" s="3" t="s">
        <v>159</v>
      </c>
      <c r="F25" s="3"/>
      <c r="G25" s="3"/>
      <c r="H25" s="3"/>
      <c r="I25" s="3"/>
      <c r="J25" s="3">
        <v>1</v>
      </c>
      <c r="K25" s="3"/>
      <c r="L25" s="3"/>
      <c r="M25" s="3"/>
      <c r="N25" s="3">
        <v>1</v>
      </c>
      <c r="O25" s="3"/>
      <c r="P25" s="3"/>
      <c r="Q25" s="3"/>
      <c r="R25" s="3"/>
      <c r="S25" s="3"/>
      <c r="T25" s="3"/>
      <c r="U25" s="3"/>
    </row>
    <row r="26" spans="1:21">
      <c r="A26" s="21" t="s">
        <v>137</v>
      </c>
      <c r="B26" s="21">
        <v>1990</v>
      </c>
      <c r="C26" s="21">
        <v>1991</v>
      </c>
      <c r="D26" s="21">
        <v>1992</v>
      </c>
      <c r="E26" s="22">
        <v>1993</v>
      </c>
      <c r="F26" s="21">
        <v>1994</v>
      </c>
      <c r="G26" s="21">
        <v>1995</v>
      </c>
      <c r="H26" s="21">
        <v>1996</v>
      </c>
      <c r="I26" s="21">
        <v>1997</v>
      </c>
      <c r="J26" s="21">
        <v>1998</v>
      </c>
      <c r="K26" s="21">
        <v>1999</v>
      </c>
      <c r="L26" s="21">
        <v>2000</v>
      </c>
      <c r="M26" s="21">
        <v>2001</v>
      </c>
      <c r="N26" s="21">
        <v>2002</v>
      </c>
      <c r="O26" s="21">
        <v>2003</v>
      </c>
      <c r="P26" s="21">
        <v>2004</v>
      </c>
      <c r="Q26" s="21">
        <v>2005</v>
      </c>
      <c r="R26" s="21">
        <v>2006</v>
      </c>
      <c r="S26" s="21">
        <v>2007</v>
      </c>
      <c r="T26" s="21">
        <v>2008</v>
      </c>
      <c r="U26" s="21">
        <v>2009</v>
      </c>
    </row>
    <row r="27" spans="1:21">
      <c r="A27" s="7" t="s">
        <v>13</v>
      </c>
      <c r="B27" s="3">
        <v>43</v>
      </c>
      <c r="C27" s="3"/>
      <c r="D27" s="3"/>
      <c r="E27" s="3" t="s">
        <v>159</v>
      </c>
      <c r="F27" s="3">
        <v>25</v>
      </c>
      <c r="G27" s="3">
        <v>26</v>
      </c>
      <c r="H27" s="3"/>
      <c r="I27" s="3">
        <v>1</v>
      </c>
      <c r="J27" s="3">
        <v>13</v>
      </c>
      <c r="K27" s="3">
        <v>1</v>
      </c>
      <c r="L27" s="3">
        <v>8</v>
      </c>
      <c r="M27" s="3">
        <v>2</v>
      </c>
      <c r="N27" s="4">
        <v>92</v>
      </c>
      <c r="O27" s="3">
        <v>21</v>
      </c>
      <c r="P27" s="3">
        <v>11</v>
      </c>
      <c r="Q27" s="3">
        <v>5</v>
      </c>
      <c r="R27" s="3">
        <v>31</v>
      </c>
      <c r="S27" s="3">
        <v>18</v>
      </c>
      <c r="T27" s="3">
        <v>3</v>
      </c>
      <c r="U27" s="3">
        <v>6</v>
      </c>
    </row>
    <row r="28" spans="1:21">
      <c r="A28" s="7" t="s">
        <v>12</v>
      </c>
      <c r="B28" s="3">
        <v>110</v>
      </c>
      <c r="C28" s="3"/>
      <c r="D28" s="3">
        <v>3</v>
      </c>
      <c r="E28" s="3">
        <v>51</v>
      </c>
      <c r="F28" s="3">
        <v>41</v>
      </c>
      <c r="G28" s="3">
        <v>46</v>
      </c>
      <c r="H28" s="3">
        <v>10</v>
      </c>
      <c r="I28" s="3">
        <v>46</v>
      </c>
      <c r="J28" s="3">
        <v>95</v>
      </c>
      <c r="K28" s="3">
        <v>64</v>
      </c>
      <c r="L28" s="3">
        <v>15</v>
      </c>
      <c r="M28" s="3">
        <v>48</v>
      </c>
      <c r="N28" s="4">
        <v>166</v>
      </c>
      <c r="O28" s="3">
        <v>59</v>
      </c>
      <c r="P28" s="3">
        <v>33</v>
      </c>
      <c r="Q28" s="3">
        <v>14</v>
      </c>
      <c r="R28" s="3">
        <v>40</v>
      </c>
      <c r="S28" s="3">
        <v>107</v>
      </c>
      <c r="T28" s="3">
        <v>23</v>
      </c>
      <c r="U28" s="3">
        <v>38</v>
      </c>
    </row>
    <row r="29" spans="1:21">
      <c r="A29" s="7" t="s">
        <v>96</v>
      </c>
      <c r="B29" s="4">
        <v>2</v>
      </c>
      <c r="C29" s="3"/>
      <c r="D29" s="3"/>
      <c r="E29" s="3"/>
      <c r="F29" s="3"/>
      <c r="G29" s="3"/>
      <c r="H29" s="3"/>
      <c r="I29" s="3">
        <v>1</v>
      </c>
      <c r="J29" s="3"/>
      <c r="K29" s="3"/>
      <c r="L29" s="3"/>
      <c r="M29" s="3"/>
      <c r="N29" s="3"/>
      <c r="O29" s="3"/>
      <c r="P29" s="3"/>
      <c r="Q29" s="3">
        <v>1</v>
      </c>
      <c r="R29" s="3"/>
      <c r="S29" s="3"/>
      <c r="T29" s="3"/>
      <c r="U29" s="3"/>
    </row>
    <row r="30" spans="1:21">
      <c r="A30" s="7" t="s">
        <v>14</v>
      </c>
      <c r="B30" s="3">
        <v>24</v>
      </c>
      <c r="C30" s="3">
        <v>4</v>
      </c>
      <c r="D30" s="3">
        <v>2</v>
      </c>
      <c r="E30" s="3">
        <v>2</v>
      </c>
      <c r="F30" s="3">
        <v>1</v>
      </c>
      <c r="G30" s="3">
        <v>2</v>
      </c>
      <c r="H30" s="3">
        <v>5</v>
      </c>
      <c r="I30" s="3">
        <v>7</v>
      </c>
      <c r="J30" s="3">
        <v>7</v>
      </c>
      <c r="K30" s="3">
        <v>4</v>
      </c>
      <c r="L30" s="3">
        <v>12</v>
      </c>
      <c r="M30" s="3">
        <v>17</v>
      </c>
      <c r="N30" s="3">
        <v>15</v>
      </c>
      <c r="O30" s="3">
        <v>18</v>
      </c>
      <c r="P30" s="3">
        <v>75</v>
      </c>
      <c r="Q30" s="3">
        <v>18</v>
      </c>
      <c r="R30" s="3">
        <v>42</v>
      </c>
      <c r="S30" s="3">
        <v>31</v>
      </c>
      <c r="T30" s="3">
        <v>17</v>
      </c>
      <c r="U30" s="3">
        <v>43</v>
      </c>
    </row>
    <row r="31" spans="1:21">
      <c r="A31" s="7" t="s">
        <v>15</v>
      </c>
      <c r="B31" s="3">
        <v>4</v>
      </c>
      <c r="C31" s="3">
        <v>1</v>
      </c>
      <c r="D31" s="3">
        <v>11</v>
      </c>
      <c r="E31" s="3">
        <v>1</v>
      </c>
      <c r="F31" s="3">
        <v>3</v>
      </c>
      <c r="G31" s="3">
        <v>18</v>
      </c>
      <c r="H31" s="3">
        <v>3</v>
      </c>
      <c r="I31" s="3">
        <v>26</v>
      </c>
      <c r="J31" s="3">
        <v>12</v>
      </c>
      <c r="K31" s="3"/>
      <c r="L31" s="3">
        <v>33</v>
      </c>
      <c r="M31" s="3">
        <v>18</v>
      </c>
      <c r="N31" s="3">
        <v>10</v>
      </c>
      <c r="O31" s="3">
        <v>63</v>
      </c>
      <c r="P31" s="3">
        <v>22</v>
      </c>
      <c r="Q31" s="3">
        <v>3</v>
      </c>
      <c r="R31" s="4">
        <v>104</v>
      </c>
      <c r="S31" s="3">
        <v>13</v>
      </c>
      <c r="T31" s="3">
        <v>21</v>
      </c>
      <c r="U31" s="3">
        <v>25</v>
      </c>
    </row>
    <row r="32" spans="1:21">
      <c r="A32" s="7" t="s">
        <v>97</v>
      </c>
      <c r="B32" s="3">
        <v>1</v>
      </c>
      <c r="C32" s="3"/>
      <c r="D32" s="3"/>
      <c r="E32" s="3" t="s">
        <v>159</v>
      </c>
      <c r="F32" s="3"/>
      <c r="G32" s="3"/>
      <c r="H32" s="3"/>
      <c r="I32" s="3">
        <v>7</v>
      </c>
      <c r="J32" s="3">
        <v>1</v>
      </c>
      <c r="K32" s="3"/>
      <c r="L32" s="3" t="s">
        <v>159</v>
      </c>
      <c r="M32" s="3"/>
      <c r="N32" s="3"/>
      <c r="O32" s="4">
        <v>10</v>
      </c>
      <c r="P32" s="3"/>
      <c r="Q32" s="3"/>
      <c r="R32" s="3">
        <v>1</v>
      </c>
      <c r="S32" s="3"/>
      <c r="T32" s="3"/>
      <c r="U32" s="3"/>
    </row>
    <row r="33" spans="1:21">
      <c r="A33" s="7" t="s">
        <v>16</v>
      </c>
      <c r="B33" s="3">
        <v>5</v>
      </c>
      <c r="C33" s="3"/>
      <c r="D33" s="3"/>
      <c r="E33" s="3">
        <v>3</v>
      </c>
      <c r="F33" s="3">
        <v>3</v>
      </c>
      <c r="G33" s="3">
        <v>3</v>
      </c>
      <c r="H33" s="3"/>
      <c r="I33" s="3">
        <v>1</v>
      </c>
      <c r="J33" s="4">
        <v>35</v>
      </c>
      <c r="K33" s="3">
        <v>4</v>
      </c>
      <c r="L33" s="3">
        <v>1</v>
      </c>
      <c r="M33" s="3"/>
      <c r="N33" s="3">
        <v>2</v>
      </c>
      <c r="O33" s="3">
        <v>2</v>
      </c>
      <c r="P33" s="3"/>
      <c r="Q33" s="3"/>
      <c r="R33" s="3">
        <v>2</v>
      </c>
      <c r="S33" s="3">
        <v>12</v>
      </c>
      <c r="T33" s="3"/>
      <c r="U33" s="3"/>
    </row>
    <row r="34" spans="1:21">
      <c r="A34" s="7" t="s">
        <v>191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>
      <c r="A35" s="7" t="s">
        <v>198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>
      <c r="A36" s="7" t="s">
        <v>24</v>
      </c>
      <c r="B36" s="3">
        <v>13</v>
      </c>
      <c r="C36" s="3">
        <v>12</v>
      </c>
      <c r="D36" s="3">
        <v>14</v>
      </c>
      <c r="E36" s="3">
        <v>11</v>
      </c>
      <c r="F36" s="3">
        <v>3</v>
      </c>
      <c r="G36" s="3">
        <v>1</v>
      </c>
      <c r="H36" s="3">
        <v>1</v>
      </c>
      <c r="I36" s="3">
        <v>42</v>
      </c>
      <c r="J36" s="3"/>
      <c r="K36" s="3">
        <v>8</v>
      </c>
      <c r="L36" s="3"/>
      <c r="M36" s="3">
        <v>20</v>
      </c>
      <c r="N36" s="3">
        <v>18</v>
      </c>
      <c r="O36" s="3"/>
      <c r="P36" s="3">
        <v>18</v>
      </c>
      <c r="Q36" s="3">
        <v>25</v>
      </c>
      <c r="R36" s="3">
        <v>18</v>
      </c>
      <c r="S36" s="3">
        <v>25</v>
      </c>
      <c r="T36" s="3">
        <v>3</v>
      </c>
      <c r="U36" s="3"/>
    </row>
    <row r="37" spans="1:21">
      <c r="A37" s="7" t="s">
        <v>195</v>
      </c>
      <c r="B37" s="3"/>
      <c r="C37" s="3"/>
      <c r="D37" s="4" t="s">
        <v>159</v>
      </c>
      <c r="E37" s="4" t="s">
        <v>159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>
      <c r="A38" s="7" t="s">
        <v>200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>
      <c r="A39" s="7" t="s">
        <v>239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>
      <c r="A40" s="7" t="s">
        <v>23</v>
      </c>
      <c r="B40" s="3">
        <v>3</v>
      </c>
      <c r="C40" s="3">
        <v>15</v>
      </c>
      <c r="D40" s="3">
        <v>24</v>
      </c>
      <c r="E40" s="3">
        <v>47</v>
      </c>
      <c r="F40" s="3">
        <v>25</v>
      </c>
      <c r="G40" s="3">
        <v>28</v>
      </c>
      <c r="H40" s="3">
        <v>47</v>
      </c>
      <c r="I40" s="3">
        <v>12</v>
      </c>
      <c r="J40" s="3">
        <v>4</v>
      </c>
      <c r="K40" s="3">
        <v>44</v>
      </c>
      <c r="L40" s="3">
        <v>10</v>
      </c>
      <c r="M40" s="3">
        <v>26</v>
      </c>
      <c r="N40" s="3">
        <v>14</v>
      </c>
      <c r="O40" s="3">
        <v>15</v>
      </c>
      <c r="P40" s="3">
        <v>13</v>
      </c>
      <c r="Q40" s="3">
        <v>30</v>
      </c>
      <c r="R40" s="3">
        <v>15</v>
      </c>
      <c r="S40" s="3">
        <v>21</v>
      </c>
      <c r="T40" s="3">
        <v>42</v>
      </c>
      <c r="U40" s="3">
        <v>60</v>
      </c>
    </row>
    <row r="41" spans="1:21">
      <c r="A41" s="2" t="s">
        <v>68</v>
      </c>
      <c r="B41" s="3">
        <v>1</v>
      </c>
      <c r="C41" s="3"/>
      <c r="D41" s="3"/>
      <c r="E41" s="3" t="s">
        <v>159</v>
      </c>
      <c r="F41" s="3" t="s">
        <v>159</v>
      </c>
      <c r="G41" s="3">
        <v>2</v>
      </c>
      <c r="H41" s="3"/>
      <c r="I41" s="3">
        <v>1</v>
      </c>
      <c r="J41" s="3">
        <v>5</v>
      </c>
      <c r="K41" s="3">
        <v>5</v>
      </c>
      <c r="L41" s="4">
        <v>12</v>
      </c>
      <c r="M41" s="3">
        <v>5</v>
      </c>
      <c r="N41" s="3">
        <v>2</v>
      </c>
      <c r="O41" s="3">
        <v>6</v>
      </c>
      <c r="P41" s="3">
        <v>4</v>
      </c>
      <c r="Q41" s="3">
        <v>3</v>
      </c>
      <c r="R41" s="3">
        <v>4</v>
      </c>
      <c r="S41" s="3">
        <v>3</v>
      </c>
      <c r="T41" s="3">
        <v>6</v>
      </c>
      <c r="U41" s="3">
        <v>8</v>
      </c>
    </row>
    <row r="42" spans="1:21">
      <c r="A42" s="2" t="s">
        <v>0</v>
      </c>
      <c r="B42" s="3"/>
      <c r="C42" s="3"/>
      <c r="D42" s="3"/>
      <c r="E42" s="3"/>
      <c r="F42" s="3">
        <v>1</v>
      </c>
      <c r="G42" s="3"/>
      <c r="H42" s="3"/>
      <c r="I42" s="3"/>
      <c r="J42" s="3"/>
      <c r="K42" s="3"/>
      <c r="L42" s="3"/>
      <c r="M42" s="3"/>
      <c r="N42" s="3"/>
      <c r="O42" s="3">
        <v>1</v>
      </c>
      <c r="P42" s="3"/>
      <c r="Q42" s="3"/>
      <c r="R42" s="3"/>
      <c r="S42" s="3"/>
      <c r="T42" s="3"/>
      <c r="U42" s="3"/>
    </row>
    <row r="43" spans="1:21">
      <c r="A43" s="2" t="s">
        <v>1</v>
      </c>
      <c r="B43" s="3">
        <v>4</v>
      </c>
      <c r="C43" s="3"/>
      <c r="D43" s="3"/>
      <c r="E43" s="3"/>
      <c r="F43" s="3">
        <v>2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4">
        <v>15</v>
      </c>
      <c r="T43" s="3"/>
      <c r="U43" s="3"/>
    </row>
    <row r="44" spans="1:21">
      <c r="A44" s="2" t="s">
        <v>101</v>
      </c>
      <c r="B44" s="3">
        <v>1</v>
      </c>
      <c r="C44" s="3"/>
      <c r="D44" s="3"/>
      <c r="E44" s="3"/>
      <c r="F44" s="3"/>
      <c r="G44" s="3"/>
      <c r="H44" s="3"/>
      <c r="I44" s="3"/>
      <c r="J44" s="3">
        <v>2</v>
      </c>
      <c r="K44" s="3"/>
      <c r="L44" s="3"/>
      <c r="M44" s="3"/>
      <c r="N44" s="3"/>
      <c r="O44" s="3">
        <v>1</v>
      </c>
      <c r="P44" s="3"/>
      <c r="Q44" s="3"/>
      <c r="R44" s="3"/>
      <c r="S44" s="3">
        <v>13</v>
      </c>
      <c r="T44" s="3"/>
      <c r="U44" s="3"/>
    </row>
    <row r="45" spans="1:21">
      <c r="A45" s="7" t="s">
        <v>229</v>
      </c>
      <c r="B45" s="3">
        <v>727</v>
      </c>
      <c r="C45" s="3">
        <v>745</v>
      </c>
      <c r="D45" s="3">
        <v>1300</v>
      </c>
      <c r="E45" s="3">
        <v>946</v>
      </c>
      <c r="F45" s="3">
        <v>948</v>
      </c>
      <c r="G45" s="3">
        <v>1294</v>
      </c>
      <c r="H45" s="3">
        <v>1010</v>
      </c>
      <c r="I45" s="3">
        <v>1210</v>
      </c>
      <c r="J45" s="3">
        <v>341</v>
      </c>
      <c r="K45" s="3">
        <v>973</v>
      </c>
      <c r="L45" s="3">
        <v>807</v>
      </c>
      <c r="M45" s="3">
        <v>911</v>
      </c>
      <c r="N45" s="3">
        <v>787</v>
      </c>
      <c r="O45" s="3">
        <v>1010</v>
      </c>
      <c r="P45" s="3">
        <v>1057</v>
      </c>
      <c r="Q45" s="3">
        <v>899</v>
      </c>
      <c r="R45" s="3">
        <v>1177</v>
      </c>
      <c r="S45" s="3">
        <v>1485</v>
      </c>
      <c r="T45" s="3">
        <v>1338</v>
      </c>
      <c r="U45" s="3">
        <v>1156</v>
      </c>
    </row>
    <row r="46" spans="1:21">
      <c r="A46" s="7" t="s">
        <v>135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>
      <c r="A47" s="7" t="s">
        <v>148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">
        <v>18</v>
      </c>
      <c r="Q47" s="3">
        <v>10</v>
      </c>
      <c r="R47" s="3">
        <v>72</v>
      </c>
      <c r="S47" s="3">
        <v>145</v>
      </c>
      <c r="T47" s="3">
        <v>126</v>
      </c>
      <c r="U47" s="3">
        <v>242</v>
      </c>
    </row>
    <row r="48" spans="1:21">
      <c r="A48" s="7" t="s">
        <v>127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>
        <v>1</v>
      </c>
      <c r="R48" s="3"/>
      <c r="S48" s="3"/>
      <c r="T48" s="3"/>
      <c r="U48" s="3">
        <v>1</v>
      </c>
    </row>
    <row r="49" spans="1:21">
      <c r="A49" s="7" t="s">
        <v>76</v>
      </c>
      <c r="B49" s="3"/>
      <c r="C49" s="3"/>
      <c r="D49" s="3">
        <v>1</v>
      </c>
      <c r="E49" s="3">
        <v>12</v>
      </c>
      <c r="F49" s="3"/>
      <c r="G49" s="3">
        <v>35</v>
      </c>
      <c r="H49" s="3">
        <v>2</v>
      </c>
      <c r="I49" s="3">
        <v>14</v>
      </c>
      <c r="J49" s="3">
        <v>9</v>
      </c>
      <c r="K49" s="3">
        <v>5</v>
      </c>
      <c r="L49" s="3">
        <v>18</v>
      </c>
      <c r="M49" s="3">
        <v>2</v>
      </c>
      <c r="N49" s="3">
        <v>24</v>
      </c>
      <c r="O49" s="3" t="s">
        <v>159</v>
      </c>
      <c r="P49" s="3">
        <v>17</v>
      </c>
      <c r="Q49" s="3">
        <v>7</v>
      </c>
      <c r="R49" s="3">
        <v>39</v>
      </c>
      <c r="S49" s="3">
        <v>15</v>
      </c>
      <c r="T49" s="3">
        <v>4</v>
      </c>
      <c r="U49" s="3">
        <v>9</v>
      </c>
    </row>
    <row r="50" spans="1:21">
      <c r="A50" s="21" t="s">
        <v>137</v>
      </c>
      <c r="B50" s="21">
        <v>1990</v>
      </c>
      <c r="C50" s="21">
        <v>1991</v>
      </c>
      <c r="D50" s="21">
        <v>1992</v>
      </c>
      <c r="E50" s="22">
        <v>1993</v>
      </c>
      <c r="F50" s="21">
        <v>1994</v>
      </c>
      <c r="G50" s="21">
        <v>1995</v>
      </c>
      <c r="H50" s="21">
        <v>1996</v>
      </c>
      <c r="I50" s="21">
        <v>1997</v>
      </c>
      <c r="J50" s="21">
        <v>1998</v>
      </c>
      <c r="K50" s="21">
        <v>1999</v>
      </c>
      <c r="L50" s="21">
        <v>2000</v>
      </c>
      <c r="M50" s="21">
        <v>2001</v>
      </c>
      <c r="N50" s="21">
        <v>2002</v>
      </c>
      <c r="O50" s="21">
        <v>2003</v>
      </c>
      <c r="P50" s="21">
        <v>2004</v>
      </c>
      <c r="Q50" s="21">
        <v>2005</v>
      </c>
      <c r="R50" s="21">
        <v>2006</v>
      </c>
      <c r="S50" s="21">
        <v>2007</v>
      </c>
      <c r="T50" s="21">
        <v>2008</v>
      </c>
      <c r="U50" s="21">
        <v>2009</v>
      </c>
    </row>
    <row r="51" spans="1:21">
      <c r="A51" s="7" t="s">
        <v>119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4">
        <v>1</v>
      </c>
      <c r="O51" s="3"/>
      <c r="P51" s="3"/>
      <c r="Q51" s="3"/>
      <c r="R51" s="3"/>
      <c r="S51" s="3"/>
      <c r="T51" s="3"/>
      <c r="U51" s="3"/>
    </row>
    <row r="52" spans="1:21">
      <c r="A52" s="7" t="s">
        <v>25</v>
      </c>
      <c r="B52" s="3"/>
      <c r="C52" s="3"/>
      <c r="D52" s="3"/>
      <c r="E52" s="3"/>
      <c r="F52" s="3">
        <v>1</v>
      </c>
      <c r="G52" s="3"/>
      <c r="H52" s="3">
        <v>2</v>
      </c>
      <c r="I52" s="4">
        <v>14</v>
      </c>
      <c r="J52" s="3">
        <v>10</v>
      </c>
      <c r="K52" s="3">
        <v>1</v>
      </c>
      <c r="L52" s="3">
        <v>1</v>
      </c>
      <c r="M52" s="3"/>
      <c r="N52" s="3"/>
      <c r="O52" s="3"/>
      <c r="P52" s="3">
        <v>1</v>
      </c>
      <c r="Q52" s="3">
        <v>1</v>
      </c>
      <c r="R52" s="3">
        <v>4</v>
      </c>
      <c r="S52" s="3">
        <v>7</v>
      </c>
      <c r="T52" s="3">
        <v>1</v>
      </c>
      <c r="U52" s="4">
        <v>14</v>
      </c>
    </row>
    <row r="53" spans="1:21">
      <c r="A53" s="7" t="s">
        <v>102</v>
      </c>
      <c r="B53" s="3"/>
      <c r="C53" s="3"/>
      <c r="D53" s="3"/>
      <c r="E53" s="3">
        <v>1</v>
      </c>
      <c r="F53" s="3"/>
      <c r="G53" s="3"/>
      <c r="H53" s="3"/>
      <c r="I53" s="3"/>
      <c r="J53" s="3">
        <v>1</v>
      </c>
      <c r="K53" s="4">
        <v>3</v>
      </c>
      <c r="L53" s="3">
        <v>1</v>
      </c>
      <c r="M53" s="3"/>
      <c r="N53" s="3"/>
      <c r="O53" s="3"/>
      <c r="P53" s="3"/>
      <c r="Q53" s="3"/>
      <c r="R53" s="3"/>
      <c r="S53" s="3">
        <v>1</v>
      </c>
      <c r="T53" s="3"/>
      <c r="U53" s="3"/>
    </row>
    <row r="54" spans="1:21">
      <c r="A54" s="7" t="s">
        <v>74</v>
      </c>
      <c r="B54" s="3">
        <v>67</v>
      </c>
      <c r="C54" s="3">
        <v>1</v>
      </c>
      <c r="D54" s="3">
        <v>1</v>
      </c>
      <c r="E54" s="3">
        <v>1</v>
      </c>
      <c r="F54" s="3">
        <v>8</v>
      </c>
      <c r="G54" s="3">
        <v>13</v>
      </c>
      <c r="H54" s="3">
        <v>8</v>
      </c>
      <c r="I54" s="3">
        <v>33</v>
      </c>
      <c r="J54" s="3">
        <v>21</v>
      </c>
      <c r="K54" s="3">
        <v>37</v>
      </c>
      <c r="L54" s="3">
        <v>53</v>
      </c>
      <c r="M54" s="3">
        <v>32</v>
      </c>
      <c r="N54" s="3">
        <v>9</v>
      </c>
      <c r="O54" s="3">
        <v>24</v>
      </c>
      <c r="P54" s="3">
        <v>1</v>
      </c>
      <c r="Q54" s="3">
        <v>5</v>
      </c>
      <c r="R54" s="3">
        <v>59</v>
      </c>
      <c r="S54" s="3">
        <v>83</v>
      </c>
      <c r="T54" s="3">
        <v>83</v>
      </c>
      <c r="U54" s="3">
        <v>71</v>
      </c>
    </row>
    <row r="55" spans="1:21">
      <c r="A55" s="7" t="s">
        <v>186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>
      <c r="A56" s="7" t="s">
        <v>26</v>
      </c>
      <c r="B56" s="3">
        <v>8</v>
      </c>
      <c r="C56" s="3">
        <v>4</v>
      </c>
      <c r="D56" s="3">
        <v>6</v>
      </c>
      <c r="E56" s="3">
        <v>7</v>
      </c>
      <c r="F56" s="3">
        <v>9</v>
      </c>
      <c r="G56" s="3">
        <v>11</v>
      </c>
      <c r="H56" s="3">
        <v>8</v>
      </c>
      <c r="I56" s="3">
        <v>4</v>
      </c>
      <c r="J56" s="3">
        <v>5</v>
      </c>
      <c r="K56" s="3">
        <v>5</v>
      </c>
      <c r="L56" s="3">
        <v>16</v>
      </c>
      <c r="M56" s="3">
        <v>12</v>
      </c>
      <c r="N56" s="3">
        <v>8</v>
      </c>
      <c r="O56" s="3">
        <v>14</v>
      </c>
      <c r="P56" s="3">
        <v>18</v>
      </c>
      <c r="Q56" s="3">
        <v>6</v>
      </c>
      <c r="R56" s="3">
        <v>3</v>
      </c>
      <c r="S56" s="3">
        <v>8</v>
      </c>
      <c r="T56" s="3">
        <v>8</v>
      </c>
      <c r="U56" s="3">
        <v>8</v>
      </c>
    </row>
    <row r="57" spans="1:21">
      <c r="A57" s="7" t="s">
        <v>205</v>
      </c>
      <c r="B57" s="3">
        <v>38</v>
      </c>
      <c r="C57" s="3">
        <v>40</v>
      </c>
      <c r="D57" s="3">
        <v>11</v>
      </c>
      <c r="E57" s="3">
        <v>26</v>
      </c>
      <c r="F57" s="3">
        <v>13</v>
      </c>
      <c r="G57" s="3">
        <v>13</v>
      </c>
      <c r="H57" s="3">
        <v>11</v>
      </c>
      <c r="I57" s="3">
        <v>29</v>
      </c>
      <c r="J57" s="3">
        <v>9</v>
      </c>
      <c r="K57" s="3">
        <v>23</v>
      </c>
      <c r="L57" s="3">
        <v>18</v>
      </c>
      <c r="M57" s="3">
        <v>4</v>
      </c>
      <c r="N57" s="3">
        <v>4</v>
      </c>
      <c r="O57" s="3">
        <v>4</v>
      </c>
      <c r="P57" s="3">
        <v>8</v>
      </c>
      <c r="Q57" s="3">
        <v>7</v>
      </c>
      <c r="R57" s="3">
        <v>11</v>
      </c>
      <c r="S57" s="3">
        <v>3</v>
      </c>
      <c r="T57" s="3"/>
      <c r="U57" s="3"/>
    </row>
    <row r="58" spans="1:21">
      <c r="A58" s="7" t="s">
        <v>115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4">
        <v>1</v>
      </c>
      <c r="N58" s="4">
        <v>1</v>
      </c>
      <c r="O58" s="3"/>
      <c r="P58" s="3"/>
      <c r="Q58" s="3"/>
      <c r="R58" s="3"/>
      <c r="S58" s="3"/>
      <c r="T58" s="3"/>
      <c r="U58" s="3"/>
    </row>
    <row r="59" spans="1:21">
      <c r="A59" s="7" t="s">
        <v>75</v>
      </c>
      <c r="B59" s="3">
        <v>3</v>
      </c>
      <c r="C59" s="3"/>
      <c r="D59" s="3"/>
      <c r="E59" s="3" t="s">
        <v>159</v>
      </c>
      <c r="F59" s="3"/>
      <c r="G59" s="3">
        <v>129</v>
      </c>
      <c r="H59" s="3">
        <v>5</v>
      </c>
      <c r="I59" s="3">
        <v>1</v>
      </c>
      <c r="J59" s="3">
        <v>241</v>
      </c>
      <c r="K59" s="3">
        <v>25</v>
      </c>
      <c r="L59" s="3">
        <v>191</v>
      </c>
      <c r="M59" s="3">
        <v>213</v>
      </c>
      <c r="N59" s="3">
        <v>293</v>
      </c>
      <c r="O59" s="4">
        <v>3100</v>
      </c>
      <c r="P59" s="3">
        <v>905</v>
      </c>
      <c r="Q59" s="3">
        <v>8</v>
      </c>
      <c r="R59" s="3">
        <v>997</v>
      </c>
      <c r="S59" s="3">
        <v>225</v>
      </c>
      <c r="T59" s="3">
        <v>34</v>
      </c>
      <c r="U59" s="3">
        <v>515</v>
      </c>
    </row>
    <row r="60" spans="1:21">
      <c r="A60" s="7" t="s">
        <v>103</v>
      </c>
      <c r="B60" s="3"/>
      <c r="C60" s="3"/>
      <c r="D60" s="3"/>
      <c r="E60" s="3"/>
      <c r="F60" s="3"/>
      <c r="G60" s="3"/>
      <c r="H60" s="3"/>
      <c r="I60" s="3"/>
      <c r="J60" s="4">
        <v>5</v>
      </c>
      <c r="K60" s="3"/>
      <c r="L60" s="3"/>
      <c r="M60" s="3"/>
      <c r="N60" s="3"/>
      <c r="O60" s="4">
        <v>5</v>
      </c>
      <c r="P60" s="3"/>
      <c r="Q60" s="3">
        <v>2</v>
      </c>
      <c r="R60" s="3"/>
      <c r="S60" s="3"/>
      <c r="T60" s="3"/>
      <c r="U60" s="3">
        <v>4</v>
      </c>
    </row>
    <row r="61" spans="1:21">
      <c r="A61" s="7" t="s">
        <v>175</v>
      </c>
      <c r="B61" s="3"/>
      <c r="C61" s="3"/>
      <c r="D61" s="3"/>
      <c r="E61" s="3" t="s">
        <v>159</v>
      </c>
      <c r="F61" s="3"/>
      <c r="G61" s="3"/>
      <c r="H61" s="3"/>
      <c r="I61" s="3"/>
      <c r="J61" s="3">
        <v>1</v>
      </c>
      <c r="K61" s="3"/>
      <c r="L61" s="3"/>
      <c r="M61" s="3"/>
      <c r="N61" s="4">
        <v>6</v>
      </c>
      <c r="O61" s="3"/>
      <c r="P61" s="3">
        <v>2</v>
      </c>
      <c r="Q61" s="3"/>
      <c r="R61" s="3"/>
      <c r="S61" s="3"/>
      <c r="T61" s="3"/>
      <c r="U61" s="3">
        <v>4</v>
      </c>
    </row>
    <row r="62" spans="1:21">
      <c r="A62" s="7" t="s">
        <v>207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4" t="s">
        <v>159</v>
      </c>
      <c r="P62" s="3"/>
      <c r="Q62" s="3"/>
      <c r="R62" s="3"/>
      <c r="S62" s="3"/>
      <c r="T62" s="3"/>
      <c r="U62" s="3"/>
    </row>
    <row r="63" spans="1:21">
      <c r="A63" s="7" t="s">
        <v>162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4" t="s">
        <v>159</v>
      </c>
      <c r="P63" s="3"/>
      <c r="Q63" s="3"/>
      <c r="R63" s="3"/>
      <c r="S63" s="3"/>
      <c r="T63" s="3"/>
      <c r="U63" s="3"/>
    </row>
    <row r="64" spans="1:21">
      <c r="A64" s="7" t="s">
        <v>170</v>
      </c>
      <c r="B64" s="3"/>
      <c r="C64" s="3"/>
      <c r="D64" s="3"/>
      <c r="E64" s="3"/>
      <c r="F64" s="3">
        <v>1</v>
      </c>
      <c r="G64" s="3"/>
      <c r="H64" s="3"/>
      <c r="I64" s="3"/>
      <c r="J64" s="4">
        <v>118</v>
      </c>
      <c r="K64" s="3"/>
      <c r="L64" s="3"/>
      <c r="M64" s="3"/>
      <c r="N64" s="3"/>
      <c r="O64" s="3"/>
      <c r="P64" s="3"/>
      <c r="Q64" s="3">
        <v>1</v>
      </c>
      <c r="R64" s="3">
        <v>1</v>
      </c>
      <c r="S64" s="3">
        <v>20</v>
      </c>
      <c r="T64" s="3">
        <v>4</v>
      </c>
      <c r="U64" s="3"/>
    </row>
    <row r="65" spans="1:21">
      <c r="A65" s="2" t="s">
        <v>193</v>
      </c>
      <c r="B65" s="4">
        <v>1</v>
      </c>
      <c r="C65" s="3"/>
      <c r="D65" s="3"/>
      <c r="E65" s="3"/>
      <c r="F65" s="3"/>
      <c r="G65" s="3"/>
      <c r="H65" s="3"/>
      <c r="I65" s="3"/>
      <c r="J65" s="9"/>
      <c r="K65" s="9"/>
      <c r="L65" s="9"/>
      <c r="M65" s="9"/>
      <c r="N65" s="3"/>
      <c r="O65" s="9"/>
      <c r="P65" s="9"/>
      <c r="Q65" s="3"/>
      <c r="R65" s="9"/>
      <c r="S65" s="9"/>
      <c r="T65" s="9"/>
      <c r="U65" s="9"/>
    </row>
    <row r="66" spans="1:21">
      <c r="A66" s="2" t="s">
        <v>139</v>
      </c>
      <c r="B66" s="3">
        <v>1</v>
      </c>
      <c r="C66" s="3"/>
      <c r="D66" s="3"/>
      <c r="E66" s="3"/>
      <c r="F66" s="3"/>
      <c r="G66" s="4">
        <v>2</v>
      </c>
      <c r="H66" s="3"/>
      <c r="I66" s="3"/>
      <c r="J66" s="9"/>
      <c r="K66" s="9"/>
      <c r="L66" s="9"/>
      <c r="M66" s="9"/>
      <c r="N66" s="3">
        <v>1</v>
      </c>
      <c r="O66" s="9"/>
      <c r="P66" s="9"/>
      <c r="Q66" s="3"/>
      <c r="R66" s="9"/>
      <c r="S66" s="9"/>
      <c r="T66" s="9"/>
      <c r="U66" s="9"/>
    </row>
    <row r="67" spans="1:21">
      <c r="A67" s="2" t="s">
        <v>147</v>
      </c>
      <c r="B67" s="3"/>
      <c r="C67" s="3"/>
      <c r="D67" s="3"/>
      <c r="E67" s="3"/>
      <c r="F67" s="3"/>
      <c r="G67" s="3"/>
      <c r="H67" s="3"/>
      <c r="I67" s="3"/>
      <c r="J67" s="3">
        <v>1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>
      <c r="A68" s="2" t="s">
        <v>2</v>
      </c>
      <c r="B68" s="3">
        <v>1</v>
      </c>
      <c r="C68" s="3">
        <v>2</v>
      </c>
      <c r="D68" s="3">
        <v>6</v>
      </c>
      <c r="E68" s="3">
        <v>6</v>
      </c>
      <c r="F68" s="3">
        <v>3</v>
      </c>
      <c r="G68" s="3">
        <v>1</v>
      </c>
      <c r="H68" s="3">
        <v>1</v>
      </c>
      <c r="I68" s="3">
        <v>2</v>
      </c>
      <c r="J68" s="3">
        <v>1</v>
      </c>
      <c r="K68" s="3">
        <v>2</v>
      </c>
      <c r="L68" s="3">
        <v>5</v>
      </c>
      <c r="M68" s="3">
        <v>4</v>
      </c>
      <c r="N68" s="3">
        <v>7</v>
      </c>
      <c r="O68" s="3">
        <v>9</v>
      </c>
      <c r="P68" s="3">
        <v>2</v>
      </c>
      <c r="Q68" s="3">
        <v>3</v>
      </c>
      <c r="R68" s="3">
        <v>5</v>
      </c>
      <c r="S68" s="3">
        <v>5</v>
      </c>
      <c r="T68" s="3">
        <v>2</v>
      </c>
      <c r="U68" s="3">
        <v>2</v>
      </c>
    </row>
    <row r="69" spans="1:21">
      <c r="A69" s="2" t="s">
        <v>176</v>
      </c>
      <c r="B69" s="3"/>
      <c r="C69" s="3"/>
      <c r="D69" s="3"/>
      <c r="E69" s="3"/>
      <c r="F69" s="3"/>
      <c r="G69" s="3"/>
      <c r="H69" s="3"/>
      <c r="I69" s="3"/>
      <c r="J69" s="3"/>
      <c r="K69" s="4">
        <v>1</v>
      </c>
      <c r="L69" s="3" t="s">
        <v>159</v>
      </c>
      <c r="M69" s="3"/>
      <c r="N69" s="3"/>
      <c r="O69" s="3"/>
      <c r="P69" s="3"/>
      <c r="Q69" s="3"/>
      <c r="R69" s="4">
        <v>1</v>
      </c>
      <c r="S69" s="3"/>
      <c r="T69" s="3"/>
      <c r="U69" s="3"/>
    </row>
    <row r="70" spans="1:21">
      <c r="A70" s="2" t="s">
        <v>132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4">
        <v>1</v>
      </c>
      <c r="T70" s="3"/>
      <c r="U70" s="3"/>
    </row>
    <row r="71" spans="1:21">
      <c r="A71" s="7" t="s">
        <v>20</v>
      </c>
      <c r="B71" s="3">
        <v>1</v>
      </c>
      <c r="C71" s="3">
        <v>2</v>
      </c>
      <c r="D71" s="3">
        <v>4</v>
      </c>
      <c r="E71" s="3">
        <v>4</v>
      </c>
      <c r="F71" s="3">
        <v>2</v>
      </c>
      <c r="G71" s="3">
        <v>8</v>
      </c>
      <c r="H71" s="3">
        <v>3</v>
      </c>
      <c r="I71" s="3">
        <v>3</v>
      </c>
      <c r="J71" s="3">
        <v>2</v>
      </c>
      <c r="K71" s="3">
        <v>6</v>
      </c>
      <c r="L71" s="3">
        <v>2</v>
      </c>
      <c r="M71" s="3" t="s">
        <v>159</v>
      </c>
      <c r="N71" s="3">
        <v>1</v>
      </c>
      <c r="O71" s="3"/>
      <c r="P71" s="3">
        <v>2</v>
      </c>
      <c r="Q71" s="3"/>
      <c r="R71" s="3">
        <v>3</v>
      </c>
      <c r="S71" s="3">
        <v>4</v>
      </c>
      <c r="T71" s="3">
        <v>3</v>
      </c>
      <c r="U71" s="3">
        <v>3</v>
      </c>
    </row>
    <row r="72" spans="1:21">
      <c r="A72" s="7" t="s">
        <v>17</v>
      </c>
      <c r="B72" s="3">
        <v>7</v>
      </c>
      <c r="C72" s="3">
        <v>5</v>
      </c>
      <c r="D72" s="3">
        <v>11</v>
      </c>
      <c r="E72" s="3">
        <v>5</v>
      </c>
      <c r="F72" s="3">
        <v>15</v>
      </c>
      <c r="G72" s="3">
        <v>30</v>
      </c>
      <c r="H72" s="3">
        <v>19</v>
      </c>
      <c r="I72" s="3">
        <v>12</v>
      </c>
      <c r="J72" s="3">
        <v>10</v>
      </c>
      <c r="K72" s="3">
        <v>12</v>
      </c>
      <c r="L72" s="3">
        <v>16</v>
      </c>
      <c r="M72" s="3">
        <v>5</v>
      </c>
      <c r="N72" s="3"/>
      <c r="O72" s="3">
        <v>2</v>
      </c>
      <c r="P72" s="3">
        <v>27</v>
      </c>
      <c r="Q72" s="3">
        <v>1</v>
      </c>
      <c r="R72" s="3">
        <v>11</v>
      </c>
      <c r="S72" s="3">
        <v>12</v>
      </c>
      <c r="T72" s="3">
        <v>4</v>
      </c>
      <c r="U72" s="3">
        <v>6</v>
      </c>
    </row>
    <row r="73" spans="1:21">
      <c r="A73" s="7" t="s">
        <v>71</v>
      </c>
      <c r="B73" s="3">
        <v>4</v>
      </c>
      <c r="C73" s="3">
        <v>4</v>
      </c>
      <c r="D73" s="3">
        <v>3</v>
      </c>
      <c r="E73" s="3" t="s">
        <v>159</v>
      </c>
      <c r="F73" s="3"/>
      <c r="G73" s="3">
        <v>3</v>
      </c>
      <c r="H73" s="3">
        <v>2</v>
      </c>
      <c r="I73" s="3">
        <v>1</v>
      </c>
      <c r="J73" s="3">
        <v>2</v>
      </c>
      <c r="K73" s="3">
        <v>1</v>
      </c>
      <c r="L73" s="3">
        <v>5</v>
      </c>
      <c r="M73" s="3">
        <v>2</v>
      </c>
      <c r="N73" s="3">
        <v>1</v>
      </c>
      <c r="O73" s="3">
        <v>7</v>
      </c>
      <c r="P73" s="3">
        <v>4</v>
      </c>
      <c r="Q73" s="3">
        <v>1</v>
      </c>
      <c r="R73" s="3">
        <v>5</v>
      </c>
      <c r="S73" s="4">
        <v>12</v>
      </c>
      <c r="T73" s="4">
        <v>12</v>
      </c>
      <c r="U73" s="3">
        <v>7</v>
      </c>
    </row>
    <row r="74" spans="1:21">
      <c r="A74" s="21" t="s">
        <v>137</v>
      </c>
      <c r="B74" s="21">
        <v>1990</v>
      </c>
      <c r="C74" s="21">
        <v>1991</v>
      </c>
      <c r="D74" s="21">
        <v>1992</v>
      </c>
      <c r="E74" s="22">
        <v>1993</v>
      </c>
      <c r="F74" s="21">
        <v>1994</v>
      </c>
      <c r="G74" s="21">
        <v>1995</v>
      </c>
      <c r="H74" s="21">
        <v>1996</v>
      </c>
      <c r="I74" s="21">
        <v>1997</v>
      </c>
      <c r="J74" s="21">
        <v>1998</v>
      </c>
      <c r="K74" s="21">
        <v>1999</v>
      </c>
      <c r="L74" s="21">
        <v>2000</v>
      </c>
      <c r="M74" s="21">
        <v>2001</v>
      </c>
      <c r="N74" s="21">
        <v>2002</v>
      </c>
      <c r="O74" s="21">
        <v>2003</v>
      </c>
      <c r="P74" s="21">
        <v>2004</v>
      </c>
      <c r="Q74" s="21">
        <v>2005</v>
      </c>
      <c r="R74" s="21">
        <v>2006</v>
      </c>
      <c r="S74" s="21">
        <v>2007</v>
      </c>
      <c r="T74" s="21">
        <v>2008</v>
      </c>
      <c r="U74" s="21">
        <v>2009</v>
      </c>
    </row>
    <row r="75" spans="1:21">
      <c r="A75" s="7" t="s">
        <v>72</v>
      </c>
      <c r="B75" s="3">
        <v>2</v>
      </c>
      <c r="C75" s="3">
        <v>2</v>
      </c>
      <c r="D75" s="3">
        <v>2</v>
      </c>
      <c r="E75" s="3">
        <v>1</v>
      </c>
      <c r="F75" s="3" t="s">
        <v>159</v>
      </c>
      <c r="G75" s="3">
        <v>5</v>
      </c>
      <c r="H75" s="3">
        <v>3</v>
      </c>
      <c r="I75" s="3">
        <v>2</v>
      </c>
      <c r="J75" s="3">
        <v>1</v>
      </c>
      <c r="K75" s="3">
        <v>2</v>
      </c>
      <c r="L75" s="3">
        <v>3</v>
      </c>
      <c r="M75" s="3">
        <v>4</v>
      </c>
      <c r="N75" s="3" t="s">
        <v>159</v>
      </c>
      <c r="O75" s="3">
        <v>5</v>
      </c>
      <c r="P75" s="3"/>
      <c r="Q75" s="3">
        <v>2</v>
      </c>
      <c r="R75" s="3">
        <v>2</v>
      </c>
      <c r="S75" s="3">
        <v>5</v>
      </c>
      <c r="T75" s="3">
        <v>4</v>
      </c>
      <c r="U75" s="3">
        <v>8</v>
      </c>
    </row>
    <row r="76" spans="1:21">
      <c r="A76" s="7" t="s">
        <v>73</v>
      </c>
      <c r="B76" s="3">
        <v>3</v>
      </c>
      <c r="C76" s="3">
        <v>2</v>
      </c>
      <c r="D76" s="3">
        <v>1</v>
      </c>
      <c r="E76" s="3"/>
      <c r="F76" s="3"/>
      <c r="G76" s="3">
        <v>1</v>
      </c>
      <c r="H76" s="3">
        <v>2</v>
      </c>
      <c r="I76" s="3">
        <v>1</v>
      </c>
      <c r="J76" s="3"/>
      <c r="K76" s="3"/>
      <c r="L76" s="3">
        <v>1</v>
      </c>
      <c r="M76" s="3">
        <v>1</v>
      </c>
      <c r="N76" s="3"/>
      <c r="O76" s="3"/>
      <c r="P76" s="3"/>
      <c r="Q76" s="3"/>
      <c r="R76" s="3">
        <v>1</v>
      </c>
      <c r="S76" s="3"/>
      <c r="T76" s="3">
        <v>3</v>
      </c>
      <c r="U76" s="3">
        <v>1</v>
      </c>
    </row>
    <row r="77" spans="1:21">
      <c r="A77" s="7" t="s">
        <v>160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>
        <v>1</v>
      </c>
      <c r="Q77" s="4">
        <v>3</v>
      </c>
      <c r="R77" s="3"/>
      <c r="S77" s="3">
        <v>1</v>
      </c>
      <c r="T77" s="3"/>
      <c r="U77" s="3">
        <v>1</v>
      </c>
    </row>
    <row r="78" spans="1:21">
      <c r="A78" s="7" t="s">
        <v>70</v>
      </c>
      <c r="B78" s="3"/>
      <c r="C78" s="3">
        <v>1</v>
      </c>
      <c r="D78" s="3"/>
      <c r="E78" s="3" t="s">
        <v>159</v>
      </c>
      <c r="F78" s="3"/>
      <c r="G78" s="3">
        <v>1</v>
      </c>
      <c r="H78" s="3">
        <v>1</v>
      </c>
      <c r="I78" s="3">
        <v>2</v>
      </c>
      <c r="J78" s="3">
        <v>4</v>
      </c>
      <c r="K78" s="3">
        <v>4</v>
      </c>
      <c r="L78" s="3">
        <v>3</v>
      </c>
      <c r="M78" s="3"/>
      <c r="N78" s="3">
        <v>4</v>
      </c>
      <c r="O78" s="3">
        <v>1</v>
      </c>
      <c r="P78" s="3">
        <v>2</v>
      </c>
      <c r="Q78" s="3">
        <v>1</v>
      </c>
      <c r="R78" s="3">
        <v>1</v>
      </c>
      <c r="S78" s="3">
        <v>1</v>
      </c>
      <c r="T78" s="3">
        <v>4</v>
      </c>
      <c r="U78" s="3">
        <v>2</v>
      </c>
    </row>
    <row r="79" spans="1:21">
      <c r="A79" s="7" t="s">
        <v>18</v>
      </c>
      <c r="B79" s="3">
        <v>41</v>
      </c>
      <c r="C79" s="3">
        <v>49</v>
      </c>
      <c r="D79" s="3">
        <v>45</v>
      </c>
      <c r="E79" s="3">
        <v>51</v>
      </c>
      <c r="F79" s="3">
        <v>49</v>
      </c>
      <c r="G79" s="3">
        <v>72</v>
      </c>
      <c r="H79" s="3">
        <v>54</v>
      </c>
      <c r="I79" s="3">
        <v>97</v>
      </c>
      <c r="J79" s="3">
        <v>25</v>
      </c>
      <c r="K79" s="3">
        <v>66</v>
      </c>
      <c r="L79" s="3">
        <v>66</v>
      </c>
      <c r="M79" s="3">
        <v>48</v>
      </c>
      <c r="N79" s="3">
        <v>41</v>
      </c>
      <c r="O79" s="3">
        <v>35</v>
      </c>
      <c r="P79" s="3">
        <v>60</v>
      </c>
      <c r="Q79" s="3">
        <v>39</v>
      </c>
      <c r="R79" s="3">
        <v>60</v>
      </c>
      <c r="S79" s="3">
        <v>87</v>
      </c>
      <c r="T79" s="3">
        <v>39</v>
      </c>
      <c r="U79" s="3">
        <v>75</v>
      </c>
    </row>
    <row r="80" spans="1:21">
      <c r="A80" s="7" t="s">
        <v>266</v>
      </c>
      <c r="B80" s="3"/>
      <c r="C80" s="3">
        <v>2</v>
      </c>
      <c r="D80" s="3">
        <v>1</v>
      </c>
      <c r="E80" s="3">
        <v>1</v>
      </c>
      <c r="F80" s="3"/>
      <c r="G80" s="3"/>
      <c r="H80" s="3">
        <v>1</v>
      </c>
      <c r="I80" s="3">
        <v>2</v>
      </c>
      <c r="J80" s="3">
        <v>1</v>
      </c>
      <c r="K80" s="3">
        <v>2</v>
      </c>
      <c r="L80" s="3">
        <v>1</v>
      </c>
      <c r="M80" s="3">
        <v>1</v>
      </c>
      <c r="N80" s="3">
        <v>2</v>
      </c>
      <c r="O80" s="3"/>
      <c r="P80" s="4">
        <v>3</v>
      </c>
      <c r="Q80" s="3">
        <v>1</v>
      </c>
      <c r="R80" s="3">
        <v>1</v>
      </c>
      <c r="S80" s="4">
        <v>3</v>
      </c>
      <c r="T80" s="3"/>
      <c r="U80" s="3">
        <v>1</v>
      </c>
    </row>
    <row r="81" spans="1:21">
      <c r="A81" s="7" t="s">
        <v>88</v>
      </c>
      <c r="B81" s="3">
        <v>2</v>
      </c>
      <c r="C81" s="3">
        <v>4</v>
      </c>
      <c r="D81" s="3">
        <v>6</v>
      </c>
      <c r="E81" s="3">
        <v>3</v>
      </c>
      <c r="F81" s="3"/>
      <c r="G81" s="3"/>
      <c r="H81" s="3">
        <v>1</v>
      </c>
      <c r="I81" s="3">
        <v>13</v>
      </c>
      <c r="J81" s="3">
        <v>2</v>
      </c>
      <c r="K81" s="3">
        <v>2</v>
      </c>
      <c r="L81" s="3">
        <v>4</v>
      </c>
      <c r="M81" s="3">
        <v>4</v>
      </c>
      <c r="N81" s="3"/>
      <c r="O81" s="3"/>
      <c r="P81" s="3"/>
      <c r="Q81" s="3"/>
      <c r="R81" s="3">
        <v>1</v>
      </c>
      <c r="S81" s="3">
        <v>1</v>
      </c>
      <c r="T81" s="3"/>
      <c r="U81" s="3">
        <v>1</v>
      </c>
    </row>
    <row r="82" spans="1:21">
      <c r="A82" s="7" t="s">
        <v>19</v>
      </c>
      <c r="B82" s="3">
        <v>2</v>
      </c>
      <c r="C82" s="3">
        <v>5</v>
      </c>
      <c r="D82" s="3">
        <v>3</v>
      </c>
      <c r="E82" s="3" t="s">
        <v>159</v>
      </c>
      <c r="F82" s="3">
        <v>2</v>
      </c>
      <c r="G82" s="3">
        <v>2</v>
      </c>
      <c r="H82" s="3">
        <v>4</v>
      </c>
      <c r="I82" s="4">
        <v>12</v>
      </c>
      <c r="J82" s="3">
        <v>1</v>
      </c>
      <c r="K82" s="3">
        <v>6</v>
      </c>
      <c r="L82" s="3">
        <v>1</v>
      </c>
      <c r="M82" s="3">
        <v>5</v>
      </c>
      <c r="N82" s="3"/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2</v>
      </c>
    </row>
    <row r="83" spans="1:21">
      <c r="A83" s="7" t="s">
        <v>222</v>
      </c>
      <c r="B83" s="3"/>
      <c r="C83" s="3"/>
      <c r="D83" s="3"/>
      <c r="E83" s="3"/>
      <c r="F83" s="3">
        <v>2</v>
      </c>
      <c r="G83" s="3"/>
      <c r="H83" s="3"/>
      <c r="I83" s="3">
        <v>2</v>
      </c>
      <c r="J83" s="3">
        <v>2</v>
      </c>
      <c r="K83" s="4">
        <v>4</v>
      </c>
      <c r="L83" s="3">
        <v>1</v>
      </c>
      <c r="M83" s="3"/>
      <c r="N83" s="3"/>
      <c r="O83" s="3"/>
      <c r="P83" s="3">
        <v>2</v>
      </c>
      <c r="Q83" s="3">
        <v>1</v>
      </c>
      <c r="R83" s="3">
        <v>1</v>
      </c>
      <c r="S83" s="3"/>
      <c r="T83" s="3">
        <v>2</v>
      </c>
      <c r="U83" s="3">
        <v>1</v>
      </c>
    </row>
    <row r="84" spans="1:21">
      <c r="A84" s="7" t="s">
        <v>178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>
      <c r="A85" s="7" t="s">
        <v>149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1</v>
      </c>
      <c r="P85" s="4">
        <v>2</v>
      </c>
      <c r="Q85" s="3"/>
      <c r="R85" s="3"/>
      <c r="S85" s="3"/>
      <c r="T85" s="3"/>
      <c r="U85" s="3"/>
    </row>
    <row r="86" spans="1:21">
      <c r="A86" s="7" t="s">
        <v>27</v>
      </c>
      <c r="B86" s="3">
        <v>5</v>
      </c>
      <c r="C86" s="3">
        <v>9</v>
      </c>
      <c r="D86" s="3">
        <v>5</v>
      </c>
      <c r="E86" s="3">
        <v>6</v>
      </c>
      <c r="F86" s="3">
        <v>5</v>
      </c>
      <c r="G86" s="3">
        <v>8</v>
      </c>
      <c r="H86" s="3">
        <v>5</v>
      </c>
      <c r="I86" s="3">
        <v>12</v>
      </c>
      <c r="J86" s="3">
        <v>8</v>
      </c>
      <c r="K86" s="3">
        <v>5</v>
      </c>
      <c r="L86" s="3">
        <v>5</v>
      </c>
      <c r="M86" s="3">
        <v>6</v>
      </c>
      <c r="N86" s="3">
        <v>5</v>
      </c>
      <c r="O86" s="3">
        <v>5</v>
      </c>
      <c r="P86" s="3">
        <v>3</v>
      </c>
      <c r="Q86" s="3">
        <v>7</v>
      </c>
      <c r="R86" s="3">
        <v>6</v>
      </c>
      <c r="S86" s="3">
        <v>5</v>
      </c>
      <c r="T86" s="3">
        <v>4</v>
      </c>
      <c r="U86" s="3">
        <v>7</v>
      </c>
    </row>
    <row r="87" spans="1:21">
      <c r="A87" s="7" t="s">
        <v>150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>
        <v>1</v>
      </c>
      <c r="M87" s="3" t="s">
        <v>159</v>
      </c>
      <c r="N87" s="3"/>
      <c r="O87" s="3"/>
      <c r="P87" s="3"/>
      <c r="Q87" s="3"/>
      <c r="R87" s="3"/>
      <c r="S87" s="3"/>
      <c r="T87" s="3"/>
      <c r="U87" s="3"/>
    </row>
    <row r="88" spans="1:21">
      <c r="A88" s="7" t="s">
        <v>109</v>
      </c>
      <c r="B88" s="3"/>
      <c r="C88" s="3"/>
      <c r="D88" s="3"/>
      <c r="E88" s="3"/>
      <c r="F88" s="3"/>
      <c r="G88" s="3"/>
      <c r="H88" s="3"/>
      <c r="I88" s="3"/>
      <c r="J88" s="3"/>
      <c r="K88" s="3">
        <v>1</v>
      </c>
      <c r="L88" s="3"/>
      <c r="M88" s="3"/>
      <c r="N88" s="3"/>
      <c r="O88" s="3"/>
      <c r="P88" s="3">
        <v>2</v>
      </c>
      <c r="Q88" s="3"/>
      <c r="R88" s="3"/>
      <c r="S88" s="3"/>
      <c r="T88" s="3"/>
      <c r="U88" s="3"/>
    </row>
    <row r="89" spans="1:21">
      <c r="A89" s="7" t="s">
        <v>233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>
      <c r="A90" s="7" t="s">
        <v>151</v>
      </c>
      <c r="B90" s="3"/>
      <c r="C90" s="3"/>
      <c r="D90" s="3"/>
      <c r="E90" s="3"/>
      <c r="F90" s="3"/>
      <c r="G90" s="3"/>
      <c r="H90" s="3"/>
      <c r="I90" s="3"/>
      <c r="J90" s="3">
        <v>2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4">
        <v>4</v>
      </c>
    </row>
    <row r="91" spans="1:21">
      <c r="A91" s="7" t="s">
        <v>190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>
      <c r="A92" s="7" t="s">
        <v>28</v>
      </c>
      <c r="B92" s="3">
        <v>2</v>
      </c>
      <c r="C92" s="3"/>
      <c r="D92" s="3">
        <v>2</v>
      </c>
      <c r="E92" s="3">
        <v>4</v>
      </c>
      <c r="F92" s="3">
        <v>4</v>
      </c>
      <c r="G92" s="3">
        <v>11</v>
      </c>
      <c r="H92" s="3">
        <v>4</v>
      </c>
      <c r="I92" s="3">
        <v>9</v>
      </c>
      <c r="J92" s="3">
        <v>6</v>
      </c>
      <c r="K92" s="3">
        <v>4</v>
      </c>
      <c r="L92" s="4">
        <v>13</v>
      </c>
      <c r="M92" s="3">
        <v>7</v>
      </c>
      <c r="N92" s="3">
        <v>8</v>
      </c>
      <c r="O92" s="3">
        <v>11</v>
      </c>
      <c r="P92" s="3">
        <v>4</v>
      </c>
      <c r="Q92" s="3">
        <v>7</v>
      </c>
      <c r="R92" s="3">
        <v>8</v>
      </c>
      <c r="S92" s="3">
        <v>7</v>
      </c>
      <c r="T92" s="3">
        <v>7</v>
      </c>
      <c r="U92" s="3">
        <v>7</v>
      </c>
    </row>
    <row r="93" spans="1:21">
      <c r="A93" s="7" t="s">
        <v>140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>
        <v>6</v>
      </c>
      <c r="T93" s="3"/>
      <c r="U93" s="3"/>
    </row>
    <row r="94" spans="1:21">
      <c r="A94" s="7" t="s">
        <v>234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>
      <c r="A95" s="7" t="s">
        <v>165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>
      <c r="A96" s="7" t="s">
        <v>133</v>
      </c>
      <c r="B96" s="3"/>
      <c r="C96" s="4">
        <v>2</v>
      </c>
      <c r="D96" s="3" t="s">
        <v>159</v>
      </c>
      <c r="E96" s="4">
        <v>2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>
        <v>1</v>
      </c>
      <c r="T96" s="3">
        <v>1</v>
      </c>
      <c r="U96" s="3"/>
    </row>
    <row r="97" spans="1:21">
      <c r="A97" s="7" t="s">
        <v>77</v>
      </c>
      <c r="B97" s="3"/>
      <c r="C97" s="3"/>
      <c r="D97" s="3"/>
      <c r="E97" s="3"/>
      <c r="F97" s="3"/>
      <c r="G97" s="3">
        <v>1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>
      <c r="A98" s="21" t="s">
        <v>137</v>
      </c>
      <c r="B98" s="21">
        <v>1990</v>
      </c>
      <c r="C98" s="21">
        <v>1991</v>
      </c>
      <c r="D98" s="21">
        <v>1992</v>
      </c>
      <c r="E98" s="22">
        <v>1993</v>
      </c>
      <c r="F98" s="21">
        <v>1994</v>
      </c>
      <c r="G98" s="21">
        <v>1995</v>
      </c>
      <c r="H98" s="21">
        <v>1996</v>
      </c>
      <c r="I98" s="21">
        <v>1997</v>
      </c>
      <c r="J98" s="21">
        <v>1998</v>
      </c>
      <c r="K98" s="21">
        <v>1999</v>
      </c>
      <c r="L98" s="21">
        <v>2000</v>
      </c>
      <c r="M98" s="21">
        <v>2001</v>
      </c>
      <c r="N98" s="21">
        <v>2002</v>
      </c>
      <c r="O98" s="21">
        <v>2003</v>
      </c>
      <c r="P98" s="21">
        <v>2004</v>
      </c>
      <c r="Q98" s="21">
        <v>2005</v>
      </c>
      <c r="R98" s="21">
        <v>2006</v>
      </c>
      <c r="S98" s="21">
        <v>2007</v>
      </c>
      <c r="T98" s="21">
        <v>2008</v>
      </c>
      <c r="U98" s="21">
        <v>2009</v>
      </c>
    </row>
    <row r="99" spans="1:21">
      <c r="A99" s="7" t="s">
        <v>189</v>
      </c>
      <c r="B99" s="3">
        <v>2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>
      <c r="A100" s="7" t="s">
        <v>177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>
      <c r="A101" s="7" t="s">
        <v>29</v>
      </c>
      <c r="B101" s="3">
        <v>21</v>
      </c>
      <c r="C101" s="3">
        <v>36</v>
      </c>
      <c r="D101" s="3">
        <v>42</v>
      </c>
      <c r="E101" s="3">
        <v>42</v>
      </c>
      <c r="F101" s="3">
        <v>30</v>
      </c>
      <c r="G101" s="3">
        <v>32</v>
      </c>
      <c r="H101" s="3">
        <v>17</v>
      </c>
      <c r="I101" s="3">
        <v>36</v>
      </c>
      <c r="J101" s="3">
        <v>11</v>
      </c>
      <c r="K101" s="3">
        <v>30</v>
      </c>
      <c r="L101" s="3">
        <v>29</v>
      </c>
      <c r="M101" s="3">
        <v>42</v>
      </c>
      <c r="N101" s="3">
        <v>37</v>
      </c>
      <c r="O101" s="3">
        <v>54</v>
      </c>
      <c r="P101" s="3">
        <v>64</v>
      </c>
      <c r="Q101" s="3">
        <v>29</v>
      </c>
      <c r="R101" s="3">
        <v>34</v>
      </c>
      <c r="S101" s="3">
        <v>50</v>
      </c>
      <c r="T101" s="3">
        <v>41</v>
      </c>
      <c r="U101" s="3">
        <v>68</v>
      </c>
    </row>
    <row r="102" spans="1:21">
      <c r="A102" s="7" t="s">
        <v>78</v>
      </c>
      <c r="B102" s="3"/>
      <c r="C102" s="3"/>
      <c r="D102" s="3"/>
      <c r="E102" s="3">
        <v>1</v>
      </c>
      <c r="F102" s="3"/>
      <c r="G102" s="3">
        <v>1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>
      <c r="A103" s="7" t="s">
        <v>30</v>
      </c>
      <c r="B103" s="3">
        <v>7</v>
      </c>
      <c r="C103" s="3">
        <v>8</v>
      </c>
      <c r="D103" s="3">
        <v>16</v>
      </c>
      <c r="E103" s="3">
        <v>14</v>
      </c>
      <c r="F103" s="3">
        <v>8</v>
      </c>
      <c r="G103" s="3">
        <v>7</v>
      </c>
      <c r="H103" s="3">
        <v>11</v>
      </c>
      <c r="I103" s="3">
        <v>10</v>
      </c>
      <c r="J103" s="3">
        <v>3</v>
      </c>
      <c r="K103" s="3">
        <v>7</v>
      </c>
      <c r="L103" s="3">
        <v>3</v>
      </c>
      <c r="M103" s="3">
        <v>5</v>
      </c>
      <c r="N103" s="3">
        <v>7</v>
      </c>
      <c r="O103" s="3">
        <v>6</v>
      </c>
      <c r="P103" s="3">
        <v>11</v>
      </c>
      <c r="Q103" s="3">
        <v>14</v>
      </c>
      <c r="R103" s="3">
        <v>9</v>
      </c>
      <c r="S103" s="3">
        <v>20</v>
      </c>
      <c r="T103" s="3">
        <v>14</v>
      </c>
      <c r="U103" s="3">
        <v>21</v>
      </c>
    </row>
    <row r="104" spans="1:21">
      <c r="A104" s="7" t="s">
        <v>31</v>
      </c>
      <c r="B104" s="3">
        <v>149</v>
      </c>
      <c r="C104" s="3">
        <v>141</v>
      </c>
      <c r="D104" s="3">
        <v>130</v>
      </c>
      <c r="E104" s="3">
        <v>123</v>
      </c>
      <c r="F104" s="3">
        <v>87</v>
      </c>
      <c r="G104" s="3">
        <v>77</v>
      </c>
      <c r="H104" s="3">
        <v>37</v>
      </c>
      <c r="I104" s="3">
        <v>69</v>
      </c>
      <c r="J104" s="3">
        <v>64</v>
      </c>
      <c r="K104" s="3">
        <v>144</v>
      </c>
      <c r="L104" s="3">
        <v>49</v>
      </c>
      <c r="M104" s="3">
        <v>77</v>
      </c>
      <c r="N104" s="3">
        <v>111</v>
      </c>
      <c r="O104" s="3">
        <v>125</v>
      </c>
      <c r="P104" s="3">
        <v>112</v>
      </c>
      <c r="Q104" s="3">
        <v>111</v>
      </c>
      <c r="R104" s="3">
        <v>137</v>
      </c>
      <c r="S104" s="3">
        <v>160</v>
      </c>
      <c r="T104" s="3">
        <v>148</v>
      </c>
      <c r="U104" s="3">
        <v>186</v>
      </c>
    </row>
    <row r="105" spans="1:21">
      <c r="A105" s="7" t="s">
        <v>220</v>
      </c>
      <c r="B105" s="3"/>
      <c r="C105" s="3">
        <v>86</v>
      </c>
      <c r="D105" s="3">
        <v>52</v>
      </c>
      <c r="E105" s="3">
        <v>68</v>
      </c>
      <c r="F105" s="3">
        <v>87</v>
      </c>
      <c r="G105" s="3">
        <v>60</v>
      </c>
      <c r="H105" s="3">
        <v>94</v>
      </c>
      <c r="I105" s="3">
        <v>125</v>
      </c>
      <c r="J105" s="3">
        <v>37</v>
      </c>
      <c r="K105" s="3">
        <v>30</v>
      </c>
      <c r="L105" s="3">
        <v>101</v>
      </c>
      <c r="M105" s="3">
        <v>97</v>
      </c>
      <c r="N105" s="3">
        <v>44</v>
      </c>
      <c r="O105" s="3">
        <v>35</v>
      </c>
      <c r="P105" s="3">
        <v>96</v>
      </c>
      <c r="Q105" s="3">
        <v>51</v>
      </c>
      <c r="R105" s="3">
        <v>61</v>
      </c>
      <c r="S105" s="3">
        <v>113</v>
      </c>
      <c r="T105" s="3">
        <v>87</v>
      </c>
      <c r="U105" s="3">
        <v>91</v>
      </c>
    </row>
    <row r="106" spans="1:21">
      <c r="A106" s="7" t="s">
        <v>163</v>
      </c>
      <c r="B106" s="3"/>
      <c r="C106" s="3">
        <v>1</v>
      </c>
      <c r="D106" s="3"/>
      <c r="E106" s="3">
        <v>1</v>
      </c>
      <c r="F106" s="3">
        <v>1</v>
      </c>
      <c r="G106" s="3">
        <v>1</v>
      </c>
      <c r="H106" s="3"/>
      <c r="I106" s="3"/>
      <c r="J106" s="3"/>
      <c r="K106" s="3">
        <v>2</v>
      </c>
      <c r="L106" s="3"/>
      <c r="M106" s="3">
        <v>1</v>
      </c>
      <c r="N106" s="3">
        <v>1</v>
      </c>
      <c r="O106" s="3"/>
      <c r="P106" s="4">
        <v>3</v>
      </c>
      <c r="Q106" s="3"/>
      <c r="R106" s="3"/>
      <c r="S106" s="3"/>
      <c r="T106" s="3">
        <v>2</v>
      </c>
      <c r="U106" s="3"/>
    </row>
    <row r="107" spans="1:21">
      <c r="A107" s="7" t="s">
        <v>181</v>
      </c>
      <c r="B107" s="3">
        <v>5</v>
      </c>
      <c r="C107" s="3">
        <v>6</v>
      </c>
      <c r="D107" s="3">
        <v>21</v>
      </c>
      <c r="E107" s="3">
        <v>14</v>
      </c>
      <c r="F107" s="3">
        <v>11</v>
      </c>
      <c r="G107" s="3">
        <v>21</v>
      </c>
      <c r="H107" s="3">
        <v>20</v>
      </c>
      <c r="I107" s="3">
        <v>21</v>
      </c>
      <c r="J107" s="3">
        <v>3</v>
      </c>
      <c r="K107" s="3">
        <v>23</v>
      </c>
      <c r="L107" s="3">
        <v>20</v>
      </c>
      <c r="M107" s="3">
        <v>18</v>
      </c>
      <c r="N107" s="3">
        <v>4</v>
      </c>
      <c r="O107" s="3">
        <v>9</v>
      </c>
      <c r="P107" s="3">
        <v>19</v>
      </c>
      <c r="Q107" s="3">
        <v>7</v>
      </c>
      <c r="R107" s="3">
        <v>22</v>
      </c>
      <c r="S107" s="3">
        <v>30</v>
      </c>
      <c r="T107" s="3">
        <v>17</v>
      </c>
      <c r="U107" s="3">
        <v>28</v>
      </c>
    </row>
    <row r="108" spans="1:21">
      <c r="A108" s="7" t="s">
        <v>21</v>
      </c>
      <c r="B108" s="3">
        <v>1</v>
      </c>
      <c r="C108" s="3"/>
      <c r="D108" s="3">
        <v>2</v>
      </c>
      <c r="E108" s="3">
        <v>1</v>
      </c>
      <c r="F108" s="3">
        <v>1</v>
      </c>
      <c r="G108" s="3">
        <v>2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>
        <v>1</v>
      </c>
      <c r="T108" s="3">
        <v>1</v>
      </c>
      <c r="U108" s="3">
        <v>1</v>
      </c>
    </row>
    <row r="109" spans="1:21">
      <c r="A109" s="7" t="s">
        <v>108</v>
      </c>
      <c r="B109" s="3"/>
      <c r="C109" s="3"/>
      <c r="D109" s="3"/>
      <c r="E109" s="3"/>
      <c r="F109" s="3"/>
      <c r="G109" s="3"/>
      <c r="H109" s="3"/>
      <c r="I109" s="3"/>
      <c r="J109" s="3"/>
      <c r="K109" s="3">
        <v>1</v>
      </c>
      <c r="L109" s="3"/>
      <c r="M109" s="4">
        <v>3</v>
      </c>
      <c r="N109" s="3"/>
      <c r="O109" s="3"/>
      <c r="P109" s="3"/>
      <c r="Q109" s="3"/>
      <c r="R109" s="3"/>
      <c r="S109" s="3"/>
      <c r="T109" s="3"/>
      <c r="U109" s="3"/>
    </row>
    <row r="110" spans="1:21">
      <c r="A110" s="7" t="s">
        <v>22</v>
      </c>
      <c r="B110" s="3">
        <v>4</v>
      </c>
      <c r="C110" s="3">
        <v>4</v>
      </c>
      <c r="D110" s="3">
        <v>5</v>
      </c>
      <c r="E110" s="3">
        <v>3</v>
      </c>
      <c r="F110" s="3">
        <v>3</v>
      </c>
      <c r="G110" s="3">
        <v>2</v>
      </c>
      <c r="H110" s="3">
        <v>5</v>
      </c>
      <c r="I110" s="3">
        <v>3</v>
      </c>
      <c r="J110" s="3">
        <v>1</v>
      </c>
      <c r="K110" s="3">
        <v>1</v>
      </c>
      <c r="L110" s="3">
        <v>6</v>
      </c>
      <c r="M110" s="3"/>
      <c r="N110" s="3">
        <v>1</v>
      </c>
      <c r="O110" s="3">
        <v>1</v>
      </c>
      <c r="P110" s="3">
        <v>4</v>
      </c>
      <c r="Q110" s="3">
        <v>3</v>
      </c>
      <c r="R110" s="3">
        <v>4</v>
      </c>
      <c r="S110" s="3">
        <v>5</v>
      </c>
      <c r="T110" s="3">
        <v>6</v>
      </c>
      <c r="U110" s="3">
        <v>5</v>
      </c>
    </row>
    <row r="111" spans="1:21">
      <c r="A111" s="7" t="s">
        <v>161</v>
      </c>
      <c r="B111" s="3">
        <v>1</v>
      </c>
      <c r="C111" s="3"/>
      <c r="D111" s="3"/>
      <c r="E111" s="3"/>
      <c r="F111" s="4">
        <v>1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>
      <c r="A112" s="7" t="s">
        <v>110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4">
        <v>1</v>
      </c>
      <c r="M112" s="3"/>
      <c r="N112" s="3"/>
      <c r="O112" s="3"/>
      <c r="P112" s="3"/>
      <c r="Q112" s="3"/>
      <c r="R112" s="3"/>
      <c r="S112" s="3"/>
      <c r="T112" s="3"/>
      <c r="U112" s="3"/>
    </row>
    <row r="113" spans="1:21">
      <c r="A113" s="7" t="s">
        <v>164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>
      <c r="A114" s="7" t="s">
        <v>187</v>
      </c>
      <c r="B114" s="3"/>
      <c r="C114" s="3"/>
      <c r="D114" s="3"/>
      <c r="E114" s="3">
        <v>1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>
      <c r="A115" s="7" t="s">
        <v>112</v>
      </c>
      <c r="B115" s="3"/>
      <c r="C115" s="3">
        <v>1</v>
      </c>
      <c r="D115" s="3"/>
      <c r="E115" s="3"/>
      <c r="F115" s="3"/>
      <c r="G115" s="3"/>
      <c r="H115" s="3"/>
      <c r="I115" s="3"/>
      <c r="J115" s="3"/>
      <c r="K115" s="3"/>
      <c r="L115" s="3">
        <v>1</v>
      </c>
      <c r="M115" s="3">
        <v>1</v>
      </c>
      <c r="N115" s="3">
        <v>1</v>
      </c>
      <c r="O115" s="3">
        <v>1</v>
      </c>
      <c r="P115" s="3"/>
      <c r="Q115" s="3"/>
      <c r="R115" s="3">
        <v>2</v>
      </c>
      <c r="S115" s="3"/>
      <c r="T115" s="3"/>
      <c r="U115" s="3"/>
    </row>
    <row r="116" spans="1:21">
      <c r="A116" s="7" t="s">
        <v>52</v>
      </c>
      <c r="B116" s="3">
        <v>1</v>
      </c>
      <c r="C116" s="3">
        <v>1</v>
      </c>
      <c r="D116" s="3">
        <v>7</v>
      </c>
      <c r="E116" s="3">
        <v>6</v>
      </c>
      <c r="F116" s="3">
        <v>4</v>
      </c>
      <c r="G116" s="3">
        <v>8</v>
      </c>
      <c r="H116" s="4">
        <v>11</v>
      </c>
      <c r="I116" s="3">
        <v>9</v>
      </c>
      <c r="J116" s="3">
        <v>6</v>
      </c>
      <c r="K116" s="3">
        <v>3</v>
      </c>
      <c r="L116" s="3">
        <v>6</v>
      </c>
      <c r="M116" s="3">
        <v>2</v>
      </c>
      <c r="N116" s="3"/>
      <c r="O116" s="3">
        <v>4</v>
      </c>
      <c r="P116" s="3">
        <v>5</v>
      </c>
      <c r="Q116" s="3">
        <v>2</v>
      </c>
      <c r="R116" s="3">
        <v>3</v>
      </c>
      <c r="S116" s="3">
        <v>3</v>
      </c>
      <c r="T116" s="3"/>
      <c r="U116" s="3">
        <v>3</v>
      </c>
    </row>
    <row r="117" spans="1:21">
      <c r="A117" s="7" t="s">
        <v>172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>
      <c r="A118" s="7" t="s">
        <v>279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>
        <v>2</v>
      </c>
      <c r="Q118" s="3"/>
      <c r="R118" s="3"/>
      <c r="S118" s="3">
        <v>3</v>
      </c>
      <c r="T118" s="3"/>
      <c r="U118" s="3"/>
    </row>
    <row r="119" spans="1:21">
      <c r="A119" s="7" t="s">
        <v>79</v>
      </c>
      <c r="B119" s="3">
        <v>31</v>
      </c>
      <c r="C119" s="3">
        <v>1</v>
      </c>
      <c r="D119" s="3"/>
      <c r="E119" s="3"/>
      <c r="F119" s="3"/>
      <c r="G119" s="3">
        <v>9</v>
      </c>
      <c r="H119" s="3"/>
      <c r="I119" s="3">
        <v>36</v>
      </c>
      <c r="J119" s="3"/>
      <c r="K119" s="3"/>
      <c r="L119" s="3"/>
      <c r="M119" s="3"/>
      <c r="N119" s="3"/>
      <c r="O119" s="3"/>
      <c r="P119" s="3">
        <v>3</v>
      </c>
      <c r="Q119" s="3"/>
      <c r="R119" s="3"/>
      <c r="S119" s="3"/>
      <c r="T119" s="3"/>
      <c r="U119" s="3"/>
    </row>
    <row r="120" spans="1:21">
      <c r="A120" s="7" t="s">
        <v>33</v>
      </c>
      <c r="B120" s="3">
        <v>132</v>
      </c>
      <c r="C120" s="3">
        <v>91</v>
      </c>
      <c r="D120" s="3">
        <v>37</v>
      </c>
      <c r="E120" s="3">
        <v>47</v>
      </c>
      <c r="F120" s="3">
        <v>67</v>
      </c>
      <c r="G120" s="3">
        <v>48</v>
      </c>
      <c r="H120" s="3">
        <v>168</v>
      </c>
      <c r="I120" s="3">
        <v>124</v>
      </c>
      <c r="J120" s="3">
        <v>20</v>
      </c>
      <c r="K120" s="3">
        <v>32</v>
      </c>
      <c r="L120" s="3">
        <v>232</v>
      </c>
      <c r="M120" s="3">
        <v>70</v>
      </c>
      <c r="N120" s="3">
        <v>150</v>
      </c>
      <c r="O120" s="3">
        <v>30</v>
      </c>
      <c r="P120" s="3">
        <v>85</v>
      </c>
      <c r="Q120" s="3">
        <v>33</v>
      </c>
      <c r="R120" s="3">
        <v>9</v>
      </c>
      <c r="S120" s="3">
        <v>506</v>
      </c>
      <c r="T120" s="3">
        <v>116</v>
      </c>
      <c r="U120" s="3">
        <v>151</v>
      </c>
    </row>
    <row r="121" spans="1:21">
      <c r="A121" s="7" t="s">
        <v>34</v>
      </c>
      <c r="B121" s="3">
        <v>64</v>
      </c>
      <c r="C121" s="3">
        <v>53</v>
      </c>
      <c r="D121" s="3">
        <v>99</v>
      </c>
      <c r="E121" s="3">
        <v>43</v>
      </c>
      <c r="F121" s="3">
        <v>21</v>
      </c>
      <c r="G121" s="3">
        <v>56</v>
      </c>
      <c r="H121" s="3">
        <v>131</v>
      </c>
      <c r="I121" s="3">
        <v>91</v>
      </c>
      <c r="J121" s="3">
        <v>37</v>
      </c>
      <c r="K121" s="3">
        <v>40</v>
      </c>
      <c r="L121" s="3">
        <v>159</v>
      </c>
      <c r="M121" s="3">
        <v>57</v>
      </c>
      <c r="N121" s="3">
        <v>36</v>
      </c>
      <c r="O121" s="3">
        <v>35</v>
      </c>
      <c r="P121" s="3">
        <v>40</v>
      </c>
      <c r="Q121" s="3">
        <v>62</v>
      </c>
      <c r="R121" s="3">
        <v>20</v>
      </c>
      <c r="S121" s="3">
        <v>106</v>
      </c>
      <c r="T121" s="3">
        <v>54</v>
      </c>
      <c r="U121" s="3">
        <v>146</v>
      </c>
    </row>
    <row r="122" spans="1:21">
      <c r="A122" s="21" t="s">
        <v>137</v>
      </c>
      <c r="B122" s="21">
        <v>1990</v>
      </c>
      <c r="C122" s="21">
        <v>1991</v>
      </c>
      <c r="D122" s="21">
        <v>1992</v>
      </c>
      <c r="E122" s="22">
        <v>1993</v>
      </c>
      <c r="F122" s="21">
        <v>1994</v>
      </c>
      <c r="G122" s="21">
        <v>1995</v>
      </c>
      <c r="H122" s="21">
        <v>1996</v>
      </c>
      <c r="I122" s="21">
        <v>1997</v>
      </c>
      <c r="J122" s="21">
        <v>1998</v>
      </c>
      <c r="K122" s="21">
        <v>1999</v>
      </c>
      <c r="L122" s="21">
        <v>2000</v>
      </c>
      <c r="M122" s="21">
        <v>2001</v>
      </c>
      <c r="N122" s="21">
        <v>2002</v>
      </c>
      <c r="O122" s="21">
        <v>2003</v>
      </c>
      <c r="P122" s="21">
        <v>2004</v>
      </c>
      <c r="Q122" s="21">
        <v>2005</v>
      </c>
      <c r="R122" s="21">
        <v>2006</v>
      </c>
      <c r="S122" s="21">
        <v>2007</v>
      </c>
      <c r="T122" s="21">
        <v>2008</v>
      </c>
      <c r="U122" s="21">
        <v>2009</v>
      </c>
    </row>
    <row r="123" spans="1:21">
      <c r="A123" s="7" t="s">
        <v>206</v>
      </c>
      <c r="B123" s="3">
        <v>171</v>
      </c>
      <c r="C123" s="3">
        <v>229</v>
      </c>
      <c r="D123" s="3">
        <v>206</v>
      </c>
      <c r="E123" s="3">
        <v>179</v>
      </c>
      <c r="F123" s="3">
        <v>178</v>
      </c>
      <c r="G123" s="3">
        <v>234</v>
      </c>
      <c r="H123" s="3">
        <v>195</v>
      </c>
      <c r="I123" s="3">
        <v>277</v>
      </c>
      <c r="J123" s="3">
        <v>68</v>
      </c>
      <c r="K123" s="3">
        <v>252</v>
      </c>
      <c r="L123" s="3">
        <v>332</v>
      </c>
      <c r="M123" s="3">
        <v>239</v>
      </c>
      <c r="N123" s="3">
        <v>243</v>
      </c>
      <c r="O123" s="3">
        <v>159</v>
      </c>
      <c r="P123" s="3">
        <v>211</v>
      </c>
      <c r="Q123" s="3">
        <v>112</v>
      </c>
      <c r="R123" s="3">
        <v>235</v>
      </c>
      <c r="S123" s="3">
        <v>340</v>
      </c>
      <c r="T123" s="3">
        <v>158</v>
      </c>
      <c r="U123" s="3">
        <v>446</v>
      </c>
    </row>
    <row r="124" spans="1:21">
      <c r="A124" s="7" t="s">
        <v>35</v>
      </c>
      <c r="B124" s="3">
        <v>1</v>
      </c>
      <c r="C124" s="3">
        <v>5</v>
      </c>
      <c r="D124" s="3">
        <v>1</v>
      </c>
      <c r="E124" s="3">
        <v>40</v>
      </c>
      <c r="F124" s="3">
        <v>27</v>
      </c>
      <c r="G124" s="3"/>
      <c r="H124" s="3">
        <v>23</v>
      </c>
      <c r="I124" s="3">
        <v>5</v>
      </c>
      <c r="J124" s="3"/>
      <c r="K124" s="3"/>
      <c r="L124" s="3">
        <v>2</v>
      </c>
      <c r="M124" s="3">
        <v>19</v>
      </c>
      <c r="N124" s="3">
        <v>9</v>
      </c>
      <c r="O124" s="3"/>
      <c r="P124" s="3">
        <v>6</v>
      </c>
      <c r="Q124" s="3">
        <v>1</v>
      </c>
      <c r="R124" s="3">
        <v>2</v>
      </c>
      <c r="S124" s="3">
        <v>1</v>
      </c>
      <c r="T124" s="3"/>
      <c r="U124" s="3">
        <v>4</v>
      </c>
    </row>
    <row r="125" spans="1:21">
      <c r="A125" s="7" t="s">
        <v>36</v>
      </c>
      <c r="B125" s="3">
        <v>550</v>
      </c>
      <c r="C125" s="3">
        <v>609</v>
      </c>
      <c r="D125" s="3">
        <v>734</v>
      </c>
      <c r="E125" s="3">
        <v>654</v>
      </c>
      <c r="F125" s="3">
        <v>590</v>
      </c>
      <c r="G125" s="4">
        <v>846</v>
      </c>
      <c r="H125" s="3">
        <v>680</v>
      </c>
      <c r="I125" s="3">
        <v>645</v>
      </c>
      <c r="J125" s="3">
        <v>303</v>
      </c>
      <c r="K125" s="3">
        <v>637</v>
      </c>
      <c r="L125" s="3">
        <v>683</v>
      </c>
      <c r="M125" s="3">
        <v>694</v>
      </c>
      <c r="N125" s="3">
        <v>681</v>
      </c>
      <c r="O125" s="3">
        <v>392</v>
      </c>
      <c r="P125" s="3">
        <v>397</v>
      </c>
      <c r="Q125" s="3">
        <v>329</v>
      </c>
      <c r="R125" s="3">
        <v>356</v>
      </c>
      <c r="S125" s="3">
        <v>336</v>
      </c>
      <c r="T125" s="3">
        <v>311</v>
      </c>
      <c r="U125" s="3">
        <v>574</v>
      </c>
    </row>
    <row r="126" spans="1:21">
      <c r="A126" s="7" t="s">
        <v>80</v>
      </c>
      <c r="B126" s="3">
        <v>318</v>
      </c>
      <c r="C126" s="3">
        <v>205</v>
      </c>
      <c r="D126" s="3">
        <v>573</v>
      </c>
      <c r="E126" s="3">
        <v>444</v>
      </c>
      <c r="F126" s="3">
        <v>567</v>
      </c>
      <c r="G126" s="3">
        <v>603</v>
      </c>
      <c r="H126" s="3">
        <v>437</v>
      </c>
      <c r="I126" s="3">
        <v>484</v>
      </c>
      <c r="J126" s="3">
        <v>131</v>
      </c>
      <c r="K126" s="3">
        <v>549</v>
      </c>
      <c r="L126" s="3">
        <v>399</v>
      </c>
      <c r="M126" s="3">
        <v>555</v>
      </c>
      <c r="N126" s="3">
        <v>506</v>
      </c>
      <c r="O126" s="3">
        <v>474</v>
      </c>
      <c r="P126" s="3">
        <v>319</v>
      </c>
      <c r="Q126" s="3">
        <v>371</v>
      </c>
      <c r="R126" s="3">
        <v>590</v>
      </c>
      <c r="S126" s="3">
        <v>592</v>
      </c>
      <c r="T126" s="3">
        <v>568</v>
      </c>
      <c r="U126" s="3">
        <v>581</v>
      </c>
    </row>
    <row r="127" spans="1:21">
      <c r="A127" s="7" t="s">
        <v>111</v>
      </c>
      <c r="B127" s="3"/>
      <c r="C127" s="3"/>
      <c r="D127" s="3"/>
      <c r="E127" s="3"/>
      <c r="F127" s="3"/>
      <c r="G127" s="3"/>
      <c r="H127" s="3"/>
      <c r="I127" s="3"/>
      <c r="J127" s="3"/>
      <c r="K127" s="3" t="s">
        <v>159</v>
      </c>
      <c r="L127" s="3">
        <v>5</v>
      </c>
      <c r="M127" s="3"/>
      <c r="N127" s="3"/>
      <c r="O127" s="3"/>
      <c r="P127" s="3"/>
      <c r="Q127" s="3"/>
      <c r="R127" s="3">
        <v>2</v>
      </c>
      <c r="S127" s="3">
        <v>3</v>
      </c>
      <c r="T127" s="3"/>
      <c r="U127" s="3"/>
    </row>
    <row r="128" spans="1:21">
      <c r="A128" s="7" t="s">
        <v>37</v>
      </c>
      <c r="B128" s="3">
        <v>42</v>
      </c>
      <c r="C128" s="3">
        <v>53</v>
      </c>
      <c r="D128" s="3">
        <v>58</v>
      </c>
      <c r="E128" s="3">
        <v>29</v>
      </c>
      <c r="F128" s="3">
        <v>34</v>
      </c>
      <c r="G128" s="3">
        <v>43</v>
      </c>
      <c r="H128" s="3">
        <v>36</v>
      </c>
      <c r="I128" s="3">
        <v>41</v>
      </c>
      <c r="J128" s="3">
        <v>50</v>
      </c>
      <c r="K128" s="3">
        <v>23</v>
      </c>
      <c r="L128" s="3">
        <v>48</v>
      </c>
      <c r="M128" s="3">
        <v>42</v>
      </c>
      <c r="N128" s="3">
        <v>31</v>
      </c>
      <c r="O128" s="3">
        <v>17</v>
      </c>
      <c r="P128" s="3">
        <v>20</v>
      </c>
      <c r="Q128" s="3">
        <v>64</v>
      </c>
      <c r="R128" s="3">
        <v>90</v>
      </c>
      <c r="S128" s="3">
        <v>56</v>
      </c>
      <c r="T128" s="3">
        <v>67</v>
      </c>
      <c r="U128" s="3">
        <v>57</v>
      </c>
    </row>
    <row r="129" spans="1:21">
      <c r="A129" s="7" t="s">
        <v>166</v>
      </c>
      <c r="B129" s="3"/>
      <c r="C129" s="3"/>
      <c r="D129" s="3"/>
      <c r="E129" s="3"/>
      <c r="F129" s="3"/>
      <c r="G129" s="3">
        <v>2</v>
      </c>
      <c r="H129" s="3"/>
      <c r="I129" s="3"/>
      <c r="J129" s="3"/>
      <c r="K129" s="3"/>
      <c r="L129" s="3"/>
      <c r="M129" s="3"/>
      <c r="N129" s="3"/>
      <c r="O129" s="3">
        <v>2</v>
      </c>
      <c r="P129" s="3"/>
      <c r="Q129" s="3"/>
      <c r="R129" s="3"/>
      <c r="S129" s="3"/>
      <c r="T129" s="3"/>
      <c r="U129" s="3"/>
    </row>
    <row r="130" spans="1:21">
      <c r="A130" s="7" t="s">
        <v>32</v>
      </c>
      <c r="B130" s="3">
        <v>88</v>
      </c>
      <c r="C130" s="3">
        <v>250</v>
      </c>
      <c r="D130" s="3">
        <v>588</v>
      </c>
      <c r="E130" s="3">
        <v>17</v>
      </c>
      <c r="F130" s="3">
        <v>86</v>
      </c>
      <c r="G130" s="3">
        <v>79</v>
      </c>
      <c r="H130" s="3">
        <v>1</v>
      </c>
      <c r="I130" s="3">
        <v>174</v>
      </c>
      <c r="J130" s="3">
        <v>250</v>
      </c>
      <c r="K130" s="3">
        <v>109</v>
      </c>
      <c r="L130" s="3">
        <v>63</v>
      </c>
      <c r="M130" s="3">
        <v>260</v>
      </c>
      <c r="N130" s="3">
        <v>12</v>
      </c>
      <c r="O130" s="3">
        <v>250</v>
      </c>
      <c r="P130" s="3">
        <v>127</v>
      </c>
      <c r="Q130" s="3">
        <v>129</v>
      </c>
      <c r="R130" s="3">
        <v>236</v>
      </c>
      <c r="S130" s="3">
        <v>97</v>
      </c>
      <c r="T130" s="3">
        <v>100</v>
      </c>
      <c r="U130" s="3">
        <v>95</v>
      </c>
    </row>
    <row r="131" spans="1:21">
      <c r="A131" s="7" t="s">
        <v>81</v>
      </c>
      <c r="B131" s="3">
        <v>238</v>
      </c>
      <c r="C131" s="3">
        <v>299</v>
      </c>
      <c r="D131" s="3">
        <v>356</v>
      </c>
      <c r="E131" s="3">
        <v>298</v>
      </c>
      <c r="F131" s="3">
        <v>247</v>
      </c>
      <c r="G131" s="3">
        <v>366</v>
      </c>
      <c r="H131" s="3">
        <v>262</v>
      </c>
      <c r="I131" s="3">
        <v>245</v>
      </c>
      <c r="J131" s="3">
        <v>109</v>
      </c>
      <c r="K131" s="3">
        <v>399</v>
      </c>
      <c r="L131" s="3">
        <v>323</v>
      </c>
      <c r="M131" s="3">
        <v>306</v>
      </c>
      <c r="N131" s="3">
        <v>328</v>
      </c>
      <c r="O131" s="3">
        <v>169</v>
      </c>
      <c r="P131" s="3">
        <v>279</v>
      </c>
      <c r="Q131" s="3">
        <v>119</v>
      </c>
      <c r="R131" s="3">
        <v>203</v>
      </c>
      <c r="S131" s="3">
        <v>363</v>
      </c>
      <c r="T131" s="3">
        <v>232</v>
      </c>
      <c r="U131" s="3">
        <v>354</v>
      </c>
    </row>
    <row r="132" spans="1:21">
      <c r="A132" s="7" t="s">
        <v>38</v>
      </c>
      <c r="B132" s="3">
        <v>52</v>
      </c>
      <c r="C132" s="3">
        <v>169</v>
      </c>
      <c r="D132" s="3">
        <v>176</v>
      </c>
      <c r="E132" s="3">
        <v>202</v>
      </c>
      <c r="F132" s="3">
        <v>99</v>
      </c>
      <c r="G132" s="3">
        <v>116</v>
      </c>
      <c r="H132" s="3">
        <v>200</v>
      </c>
      <c r="I132" s="3">
        <v>215</v>
      </c>
      <c r="J132" s="3">
        <v>12</v>
      </c>
      <c r="K132" s="3">
        <v>63</v>
      </c>
      <c r="L132" s="3">
        <v>144</v>
      </c>
      <c r="M132" s="3">
        <v>96</v>
      </c>
      <c r="N132" s="3">
        <v>137</v>
      </c>
      <c r="O132" s="3">
        <v>30</v>
      </c>
      <c r="P132" s="3">
        <v>145</v>
      </c>
      <c r="Q132" s="3">
        <v>52</v>
      </c>
      <c r="R132" s="3">
        <v>77</v>
      </c>
      <c r="S132" s="3">
        <v>188</v>
      </c>
      <c r="T132" s="3">
        <v>136</v>
      </c>
      <c r="U132" s="3">
        <v>260</v>
      </c>
    </row>
    <row r="133" spans="1:21">
      <c r="A133" s="7" t="s">
        <v>167</v>
      </c>
      <c r="B133" s="3"/>
      <c r="C133" s="3"/>
      <c r="D133" s="3"/>
      <c r="E133" s="3"/>
      <c r="F133" s="3"/>
      <c r="G133" s="3"/>
      <c r="H133" s="3">
        <v>1</v>
      </c>
      <c r="I133" s="3"/>
      <c r="J133" s="3"/>
      <c r="K133" s="3">
        <v>4</v>
      </c>
      <c r="L133" s="3"/>
      <c r="M133" s="3"/>
      <c r="N133" s="3">
        <v>2</v>
      </c>
      <c r="O133" s="3"/>
      <c r="P133" s="3">
        <v>2</v>
      </c>
      <c r="Q133" s="3">
        <v>7</v>
      </c>
      <c r="R133" s="3"/>
      <c r="S133" s="3"/>
      <c r="T133" s="3"/>
      <c r="U133" s="3"/>
    </row>
    <row r="134" spans="1:21">
      <c r="A134" s="7" t="s">
        <v>228</v>
      </c>
      <c r="B134" s="3">
        <v>2</v>
      </c>
      <c r="C134" s="3">
        <v>1</v>
      </c>
      <c r="D134" s="3"/>
      <c r="E134" s="3"/>
      <c r="F134" s="3"/>
      <c r="G134" s="3"/>
      <c r="H134" s="3">
        <v>5</v>
      </c>
      <c r="I134" s="3"/>
      <c r="J134" s="3"/>
      <c r="K134" s="3"/>
      <c r="L134" s="3"/>
      <c r="M134" s="3"/>
      <c r="N134" s="3">
        <v>1</v>
      </c>
      <c r="O134" s="3">
        <v>2</v>
      </c>
      <c r="P134" s="3">
        <v>3</v>
      </c>
      <c r="Q134" s="3"/>
      <c r="R134" s="3">
        <v>1</v>
      </c>
      <c r="S134" s="3"/>
      <c r="T134" s="3"/>
      <c r="U134" s="3">
        <v>2</v>
      </c>
    </row>
    <row r="135" spans="1:21">
      <c r="A135" s="7" t="s">
        <v>39</v>
      </c>
      <c r="B135" s="3">
        <v>32</v>
      </c>
      <c r="C135" s="3">
        <v>25</v>
      </c>
      <c r="D135" s="3">
        <v>26</v>
      </c>
      <c r="E135" s="3">
        <v>122</v>
      </c>
      <c r="F135" s="3">
        <v>42</v>
      </c>
      <c r="G135" s="3">
        <v>98</v>
      </c>
      <c r="H135" s="3">
        <v>118</v>
      </c>
      <c r="I135" s="3">
        <v>50</v>
      </c>
      <c r="J135" s="3">
        <v>87</v>
      </c>
      <c r="K135" s="3">
        <v>56</v>
      </c>
      <c r="L135" s="3">
        <v>101</v>
      </c>
      <c r="M135" s="3">
        <v>90</v>
      </c>
      <c r="N135" s="3">
        <v>111</v>
      </c>
      <c r="O135" s="3">
        <v>187</v>
      </c>
      <c r="P135" s="4">
        <v>298</v>
      </c>
      <c r="Q135" s="3">
        <v>184</v>
      </c>
      <c r="R135" s="3">
        <v>121</v>
      </c>
      <c r="S135" s="3">
        <v>96</v>
      </c>
      <c r="T135" s="3">
        <v>234</v>
      </c>
      <c r="U135" s="3">
        <v>170</v>
      </c>
    </row>
    <row r="136" spans="1:21">
      <c r="A136" s="7" t="s">
        <v>40</v>
      </c>
      <c r="B136" s="3">
        <v>39</v>
      </c>
      <c r="C136" s="3">
        <v>62</v>
      </c>
      <c r="D136" s="3">
        <v>149</v>
      </c>
      <c r="E136" s="3">
        <v>41</v>
      </c>
      <c r="F136" s="3">
        <v>16</v>
      </c>
      <c r="G136" s="3">
        <v>29</v>
      </c>
      <c r="H136" s="3">
        <v>133</v>
      </c>
      <c r="I136" s="3">
        <v>94</v>
      </c>
      <c r="J136" s="3">
        <v>11</v>
      </c>
      <c r="K136" s="3">
        <v>77</v>
      </c>
      <c r="L136" s="3">
        <v>61</v>
      </c>
      <c r="M136" s="3">
        <v>102</v>
      </c>
      <c r="N136" s="3">
        <v>47</v>
      </c>
      <c r="O136" s="3">
        <v>22</v>
      </c>
      <c r="P136" s="3">
        <v>29</v>
      </c>
      <c r="Q136" s="3">
        <v>11</v>
      </c>
      <c r="R136" s="3">
        <v>6</v>
      </c>
      <c r="S136" s="3">
        <v>23</v>
      </c>
      <c r="T136" s="3">
        <v>30</v>
      </c>
      <c r="U136" s="4">
        <v>347</v>
      </c>
    </row>
    <row r="137" spans="1:21">
      <c r="A137" s="7" t="s">
        <v>41</v>
      </c>
      <c r="B137" s="3">
        <v>14</v>
      </c>
      <c r="C137" s="3">
        <v>44</v>
      </c>
      <c r="D137" s="3">
        <v>63</v>
      </c>
      <c r="E137" s="3">
        <v>47</v>
      </c>
      <c r="F137" s="3">
        <v>32</v>
      </c>
      <c r="G137" s="3">
        <v>39</v>
      </c>
      <c r="H137" s="3">
        <v>43</v>
      </c>
      <c r="I137" s="3">
        <v>29</v>
      </c>
      <c r="J137" s="3">
        <v>6</v>
      </c>
      <c r="K137" s="3">
        <v>25</v>
      </c>
      <c r="L137" s="3">
        <v>37</v>
      </c>
      <c r="M137" s="3">
        <v>33</v>
      </c>
      <c r="N137" s="3">
        <v>66</v>
      </c>
      <c r="O137" s="3">
        <v>34</v>
      </c>
      <c r="P137" s="3">
        <v>80</v>
      </c>
      <c r="Q137" s="3">
        <v>22</v>
      </c>
      <c r="R137" s="3">
        <v>32</v>
      </c>
      <c r="S137" s="3">
        <v>85</v>
      </c>
      <c r="T137" s="3">
        <v>66</v>
      </c>
      <c r="U137" s="3">
        <v>127</v>
      </c>
    </row>
    <row r="138" spans="1:21">
      <c r="A138" s="7" t="s">
        <v>221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>
      <c r="A139" s="7" t="s">
        <v>42</v>
      </c>
      <c r="B139" s="3">
        <v>17</v>
      </c>
      <c r="C139" s="3">
        <v>62</v>
      </c>
      <c r="D139" s="3">
        <v>25</v>
      </c>
      <c r="E139" s="3">
        <v>64</v>
      </c>
      <c r="F139" s="3">
        <v>33</v>
      </c>
      <c r="G139" s="3">
        <v>54</v>
      </c>
      <c r="H139" s="3">
        <v>50</v>
      </c>
      <c r="I139" s="3">
        <v>44</v>
      </c>
      <c r="J139" s="3">
        <v>13</v>
      </c>
      <c r="K139" s="3">
        <v>6</v>
      </c>
      <c r="L139" s="3">
        <v>2</v>
      </c>
      <c r="M139" s="3">
        <v>41</v>
      </c>
      <c r="N139" s="3">
        <v>17</v>
      </c>
      <c r="O139" s="3">
        <v>6</v>
      </c>
      <c r="P139" s="3">
        <v>34</v>
      </c>
      <c r="Q139" s="3">
        <v>13</v>
      </c>
      <c r="R139" s="3">
        <v>72</v>
      </c>
      <c r="S139" s="3">
        <v>129</v>
      </c>
      <c r="T139" s="3">
        <v>60</v>
      </c>
      <c r="U139" s="3">
        <v>166</v>
      </c>
    </row>
    <row r="140" spans="1:21">
      <c r="A140" s="7" t="s">
        <v>43</v>
      </c>
      <c r="B140" s="3">
        <v>3</v>
      </c>
      <c r="C140" s="3">
        <v>21</v>
      </c>
      <c r="D140" s="3">
        <v>15</v>
      </c>
      <c r="E140" s="3">
        <v>8</v>
      </c>
      <c r="F140" s="3">
        <v>3</v>
      </c>
      <c r="G140" s="3">
        <v>6</v>
      </c>
      <c r="H140" s="3">
        <v>18</v>
      </c>
      <c r="I140" s="3">
        <v>7</v>
      </c>
      <c r="J140" s="3">
        <v>3</v>
      </c>
      <c r="K140" s="3">
        <v>6</v>
      </c>
      <c r="L140" s="3">
        <v>17</v>
      </c>
      <c r="M140" s="3">
        <v>16</v>
      </c>
      <c r="N140" s="3">
        <v>19</v>
      </c>
      <c r="O140" s="3">
        <v>5</v>
      </c>
      <c r="P140" s="3">
        <v>32</v>
      </c>
      <c r="Q140" s="3">
        <v>13</v>
      </c>
      <c r="R140" s="3">
        <v>7</v>
      </c>
      <c r="S140" s="3">
        <v>9</v>
      </c>
      <c r="T140" s="3">
        <v>4</v>
      </c>
      <c r="U140" s="3">
        <v>24</v>
      </c>
    </row>
    <row r="141" spans="1:21">
      <c r="A141" s="7" t="s">
        <v>44</v>
      </c>
      <c r="B141" s="3"/>
      <c r="C141" s="3">
        <v>1</v>
      </c>
      <c r="D141" s="4">
        <v>3</v>
      </c>
      <c r="E141" s="3">
        <v>1</v>
      </c>
      <c r="F141" s="3">
        <v>1</v>
      </c>
      <c r="G141" s="3"/>
      <c r="H141" s="3">
        <v>1</v>
      </c>
      <c r="I141" s="3"/>
      <c r="J141" s="3"/>
      <c r="K141" s="4">
        <v>3</v>
      </c>
      <c r="L141" s="3">
        <v>2</v>
      </c>
      <c r="M141" s="3"/>
      <c r="N141" s="3">
        <v>1</v>
      </c>
      <c r="O141" s="3"/>
      <c r="P141" s="3">
        <v>1</v>
      </c>
      <c r="Q141" s="3"/>
      <c r="R141" s="3">
        <v>2</v>
      </c>
      <c r="S141" s="3"/>
      <c r="T141" s="3"/>
      <c r="U141" s="3"/>
    </row>
    <row r="142" spans="1:21">
      <c r="A142" s="7" t="s">
        <v>45</v>
      </c>
      <c r="B142" s="3">
        <v>1</v>
      </c>
      <c r="C142" s="3">
        <v>1</v>
      </c>
      <c r="D142" s="3">
        <v>6</v>
      </c>
      <c r="E142" s="3">
        <v>3</v>
      </c>
      <c r="F142" s="3">
        <v>3</v>
      </c>
      <c r="G142" s="3">
        <v>4</v>
      </c>
      <c r="H142" s="3">
        <v>3</v>
      </c>
      <c r="I142" s="3">
        <v>4</v>
      </c>
      <c r="J142" s="3">
        <v>1</v>
      </c>
      <c r="K142" s="3">
        <v>7</v>
      </c>
      <c r="L142" s="3">
        <v>6</v>
      </c>
      <c r="M142" s="3">
        <v>1</v>
      </c>
      <c r="N142" s="3">
        <v>7</v>
      </c>
      <c r="O142" s="3">
        <v>6</v>
      </c>
      <c r="P142" s="3">
        <v>4</v>
      </c>
      <c r="Q142" s="3">
        <v>2</v>
      </c>
      <c r="R142" s="3">
        <v>1</v>
      </c>
      <c r="S142" s="3">
        <v>2</v>
      </c>
      <c r="T142" s="3"/>
      <c r="U142" s="4">
        <v>12</v>
      </c>
    </row>
    <row r="143" spans="1:21">
      <c r="A143" s="7" t="s">
        <v>289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4"/>
    </row>
    <row r="144" spans="1:21">
      <c r="A144" s="7" t="s">
        <v>131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4">
        <v>1</v>
      </c>
      <c r="S144" s="3"/>
      <c r="T144" s="3"/>
      <c r="U144" s="3"/>
    </row>
    <row r="145" spans="1:21">
      <c r="A145" s="7" t="s">
        <v>89</v>
      </c>
      <c r="B145" s="3"/>
      <c r="C145" s="3"/>
      <c r="D145" s="3">
        <v>1</v>
      </c>
      <c r="E145" s="3"/>
      <c r="F145" s="3"/>
      <c r="G145" s="3"/>
      <c r="H145" s="3">
        <v>1</v>
      </c>
      <c r="I145" s="4">
        <v>2</v>
      </c>
      <c r="J145" s="3">
        <v>1</v>
      </c>
      <c r="K145" s="3">
        <v>1</v>
      </c>
      <c r="L145" s="3"/>
      <c r="M145" s="3"/>
      <c r="N145" s="3"/>
      <c r="O145" s="3"/>
      <c r="P145" s="3"/>
      <c r="Q145" s="3"/>
      <c r="R145" s="3">
        <v>1</v>
      </c>
      <c r="S145" s="3">
        <v>1</v>
      </c>
      <c r="T145" s="3"/>
      <c r="U145" s="3"/>
    </row>
    <row r="146" spans="1:21">
      <c r="A146" s="7" t="s">
        <v>168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 t="s">
        <v>159</v>
      </c>
      <c r="M146" s="3"/>
      <c r="N146" s="3"/>
      <c r="O146" s="3"/>
      <c r="P146" s="3"/>
      <c r="Q146" s="3"/>
      <c r="R146" s="3"/>
      <c r="S146" s="3"/>
      <c r="T146" s="3"/>
      <c r="U146" s="3"/>
    </row>
    <row r="147" spans="1:21">
      <c r="A147" s="21" t="s">
        <v>137</v>
      </c>
      <c r="B147" s="21">
        <v>1990</v>
      </c>
      <c r="C147" s="21">
        <v>1991</v>
      </c>
      <c r="D147" s="21">
        <v>1992</v>
      </c>
      <c r="E147" s="22">
        <v>1993</v>
      </c>
      <c r="F147" s="21">
        <v>1994</v>
      </c>
      <c r="G147" s="21">
        <v>1995</v>
      </c>
      <c r="H147" s="21">
        <v>1996</v>
      </c>
      <c r="I147" s="21">
        <v>1997</v>
      </c>
      <c r="J147" s="21">
        <v>1998</v>
      </c>
      <c r="K147" s="21">
        <v>1999</v>
      </c>
      <c r="L147" s="21">
        <v>2000</v>
      </c>
      <c r="M147" s="21">
        <v>2001</v>
      </c>
      <c r="N147" s="21">
        <v>2002</v>
      </c>
      <c r="O147" s="21">
        <v>2003</v>
      </c>
      <c r="P147" s="21">
        <v>2004</v>
      </c>
      <c r="Q147" s="21">
        <v>2005</v>
      </c>
      <c r="R147" s="21">
        <v>2006</v>
      </c>
      <c r="S147" s="21">
        <v>2007</v>
      </c>
      <c r="T147" s="21">
        <v>2008</v>
      </c>
      <c r="U147" s="21">
        <v>2009</v>
      </c>
    </row>
    <row r="148" spans="1:21">
      <c r="A148" s="7" t="s">
        <v>184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>
        <v>2</v>
      </c>
    </row>
    <row r="149" spans="1:21">
      <c r="A149" s="7" t="s">
        <v>104</v>
      </c>
      <c r="B149" s="3" t="s">
        <v>159</v>
      </c>
      <c r="C149" s="3">
        <v>2</v>
      </c>
      <c r="D149" s="3" t="s">
        <v>159</v>
      </c>
      <c r="E149" s="3">
        <v>2</v>
      </c>
      <c r="F149" s="3"/>
      <c r="G149" s="3"/>
      <c r="H149" s="3"/>
      <c r="I149" s="3"/>
      <c r="J149" s="3">
        <v>2</v>
      </c>
      <c r="K149" s="3">
        <v>1</v>
      </c>
      <c r="L149" s="3">
        <v>6</v>
      </c>
      <c r="M149" s="3">
        <v>2</v>
      </c>
      <c r="N149" s="3" t="s">
        <v>159</v>
      </c>
      <c r="O149" s="3">
        <v>1</v>
      </c>
      <c r="P149" s="3"/>
      <c r="Q149" s="3"/>
      <c r="R149" s="3">
        <v>1</v>
      </c>
      <c r="S149" s="3">
        <v>1</v>
      </c>
      <c r="T149" s="3">
        <v>1</v>
      </c>
      <c r="U149" s="3"/>
    </row>
    <row r="150" spans="1:21">
      <c r="A150" s="7" t="s">
        <v>46</v>
      </c>
      <c r="B150" s="3">
        <v>13</v>
      </c>
      <c r="C150" s="3">
        <v>17</v>
      </c>
      <c r="D150" s="3">
        <v>22</v>
      </c>
      <c r="E150" s="3">
        <v>9</v>
      </c>
      <c r="F150" s="3">
        <v>8</v>
      </c>
      <c r="G150" s="3">
        <v>26</v>
      </c>
      <c r="H150" s="3">
        <v>8</v>
      </c>
      <c r="I150" s="3">
        <v>22</v>
      </c>
      <c r="J150" s="3">
        <v>9</v>
      </c>
      <c r="K150" s="3">
        <v>8</v>
      </c>
      <c r="L150" s="3">
        <v>17</v>
      </c>
      <c r="M150" s="3"/>
      <c r="N150" s="3">
        <v>4</v>
      </c>
      <c r="O150" s="3">
        <v>18</v>
      </c>
      <c r="P150" s="3">
        <v>10</v>
      </c>
      <c r="Q150" s="3">
        <v>9</v>
      </c>
      <c r="R150" s="3">
        <v>1</v>
      </c>
      <c r="S150" s="3">
        <v>2</v>
      </c>
      <c r="T150" s="3"/>
      <c r="U150" s="3">
        <v>7</v>
      </c>
    </row>
    <row r="151" spans="1:21">
      <c r="A151" s="7" t="s">
        <v>47</v>
      </c>
      <c r="B151" s="3">
        <v>2</v>
      </c>
      <c r="C151" s="3">
        <v>1</v>
      </c>
      <c r="D151" s="3">
        <v>1</v>
      </c>
      <c r="E151" s="3">
        <v>2</v>
      </c>
      <c r="F151" s="3">
        <v>5</v>
      </c>
      <c r="G151" s="3">
        <v>3</v>
      </c>
      <c r="H151" s="3"/>
      <c r="I151" s="3">
        <v>5</v>
      </c>
      <c r="J151" s="3">
        <v>1</v>
      </c>
      <c r="K151" s="3">
        <v>2</v>
      </c>
      <c r="L151" s="3">
        <v>2</v>
      </c>
      <c r="M151" s="3">
        <v>8</v>
      </c>
      <c r="N151" s="3">
        <v>1</v>
      </c>
      <c r="O151" s="4">
        <v>26</v>
      </c>
      <c r="P151" s="3">
        <v>2</v>
      </c>
      <c r="Q151" s="3"/>
      <c r="R151" s="3">
        <v>17</v>
      </c>
      <c r="S151" s="3">
        <v>6</v>
      </c>
      <c r="T151" s="3">
        <v>2</v>
      </c>
      <c r="U151" s="3"/>
    </row>
    <row r="152" spans="1:21">
      <c r="A152" s="7" t="s">
        <v>90</v>
      </c>
      <c r="B152" s="3"/>
      <c r="C152" s="3"/>
      <c r="D152" s="3"/>
      <c r="E152" s="3"/>
      <c r="F152" s="3"/>
      <c r="G152" s="3">
        <v>1</v>
      </c>
      <c r="H152" s="3">
        <v>1</v>
      </c>
      <c r="I152" s="3"/>
      <c r="J152" s="3"/>
      <c r="K152" s="3">
        <v>1</v>
      </c>
      <c r="L152" s="3"/>
      <c r="M152" s="3">
        <v>1</v>
      </c>
      <c r="N152" s="3"/>
      <c r="O152" s="3"/>
      <c r="P152" s="3"/>
      <c r="Q152" s="3"/>
      <c r="R152" s="3">
        <v>1</v>
      </c>
      <c r="S152" s="4">
        <v>6</v>
      </c>
      <c r="T152" s="3">
        <v>2</v>
      </c>
      <c r="U152" s="3"/>
    </row>
    <row r="153" spans="1:21">
      <c r="A153" s="7" t="s">
        <v>82</v>
      </c>
      <c r="B153" s="3"/>
      <c r="C153" s="3"/>
      <c r="D153" s="3"/>
      <c r="E153" s="3"/>
      <c r="F153" s="3"/>
      <c r="G153" s="3">
        <v>1</v>
      </c>
      <c r="H153" s="3"/>
      <c r="I153" s="3">
        <v>1</v>
      </c>
      <c r="J153" s="3"/>
      <c r="K153" s="3"/>
      <c r="L153" s="3">
        <v>2</v>
      </c>
      <c r="M153" s="3"/>
      <c r="N153" s="3"/>
      <c r="O153" s="3"/>
      <c r="P153" s="3">
        <v>1</v>
      </c>
      <c r="Q153" s="3">
        <v>4</v>
      </c>
      <c r="R153" s="3">
        <v>48</v>
      </c>
      <c r="S153" s="3">
        <v>10</v>
      </c>
      <c r="T153" s="4">
        <v>53</v>
      </c>
      <c r="U153" s="3">
        <v>17</v>
      </c>
    </row>
    <row r="154" spans="1:21">
      <c r="A154" s="7" t="s">
        <v>48</v>
      </c>
      <c r="B154" s="3">
        <v>2</v>
      </c>
      <c r="C154" s="3"/>
      <c r="D154" s="3"/>
      <c r="E154" s="3"/>
      <c r="F154" s="3">
        <v>9</v>
      </c>
      <c r="G154" s="3">
        <v>17</v>
      </c>
      <c r="H154" s="3">
        <v>7</v>
      </c>
      <c r="I154" s="3"/>
      <c r="J154" s="3"/>
      <c r="K154" s="3"/>
      <c r="L154" s="3"/>
      <c r="M154" s="3"/>
      <c r="N154" s="3"/>
      <c r="O154" s="3"/>
      <c r="P154" s="3">
        <v>31</v>
      </c>
      <c r="Q154" s="3"/>
      <c r="R154" s="4">
        <v>167</v>
      </c>
      <c r="S154" s="3">
        <v>1</v>
      </c>
      <c r="T154" s="3">
        <v>1</v>
      </c>
      <c r="U154" s="3">
        <v>4</v>
      </c>
    </row>
    <row r="155" spans="1:21">
      <c r="A155" s="7" t="s">
        <v>49</v>
      </c>
      <c r="B155" s="3">
        <v>70</v>
      </c>
      <c r="C155" s="3">
        <v>60</v>
      </c>
      <c r="D155" s="3">
        <v>73</v>
      </c>
      <c r="E155" s="3">
        <v>35</v>
      </c>
      <c r="F155" s="3">
        <v>46</v>
      </c>
      <c r="G155" s="3">
        <v>100</v>
      </c>
      <c r="H155" s="3">
        <v>99</v>
      </c>
      <c r="I155" s="3">
        <v>57</v>
      </c>
      <c r="J155" s="3">
        <v>24</v>
      </c>
      <c r="K155" s="3">
        <v>78</v>
      </c>
      <c r="L155" s="3">
        <v>41</v>
      </c>
      <c r="M155" s="4">
        <v>170</v>
      </c>
      <c r="N155" s="3">
        <v>48</v>
      </c>
      <c r="O155" s="3">
        <v>30</v>
      </c>
      <c r="P155" s="3">
        <v>94</v>
      </c>
      <c r="Q155" s="3">
        <v>52</v>
      </c>
      <c r="R155" s="3">
        <v>32</v>
      </c>
      <c r="S155" s="3">
        <v>94</v>
      </c>
      <c r="T155" s="3">
        <v>87</v>
      </c>
      <c r="U155" s="3">
        <v>55</v>
      </c>
    </row>
    <row r="156" spans="1:21">
      <c r="A156" s="7" t="s">
        <v>141</v>
      </c>
      <c r="B156" s="3"/>
      <c r="C156" s="3"/>
      <c r="D156" s="3"/>
      <c r="E156" s="3"/>
      <c r="F156" s="3"/>
      <c r="G156" s="3"/>
      <c r="H156" s="3"/>
      <c r="I156" s="3"/>
      <c r="J156" s="4">
        <v>1</v>
      </c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>
      <c r="A157" s="7" t="s">
        <v>134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4">
        <v>8</v>
      </c>
    </row>
    <row r="158" spans="1:21">
      <c r="A158" s="7" t="s">
        <v>173</v>
      </c>
      <c r="B158" s="3">
        <v>100</v>
      </c>
      <c r="C158" s="3">
        <v>228</v>
      </c>
      <c r="D158" s="3">
        <v>369</v>
      </c>
      <c r="E158" s="3">
        <v>75</v>
      </c>
      <c r="F158" s="3">
        <v>86</v>
      </c>
      <c r="G158" s="3">
        <v>172</v>
      </c>
      <c r="H158" s="3">
        <v>1080</v>
      </c>
      <c r="I158" s="3">
        <v>66</v>
      </c>
      <c r="J158" s="3">
        <v>61</v>
      </c>
      <c r="K158" s="3">
        <v>168</v>
      </c>
      <c r="L158" s="3">
        <v>409</v>
      </c>
      <c r="M158" s="3">
        <v>403</v>
      </c>
      <c r="N158" s="3">
        <v>55</v>
      </c>
      <c r="O158" s="3">
        <v>79</v>
      </c>
      <c r="P158" s="3">
        <v>76</v>
      </c>
      <c r="Q158" s="3">
        <v>975</v>
      </c>
      <c r="R158" s="3">
        <v>172</v>
      </c>
      <c r="S158" s="3">
        <v>142</v>
      </c>
      <c r="T158" s="3">
        <v>978</v>
      </c>
      <c r="U158" s="3">
        <v>450</v>
      </c>
    </row>
    <row r="159" spans="1:21">
      <c r="A159" s="7" t="s">
        <v>197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>
      <c r="A160" s="7" t="s">
        <v>121</v>
      </c>
      <c r="B160" s="3" t="s">
        <v>159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4">
        <v>1</v>
      </c>
      <c r="O160" s="3"/>
      <c r="P160" s="4">
        <v>1</v>
      </c>
      <c r="Q160" s="3"/>
      <c r="R160" s="3"/>
      <c r="S160" s="3"/>
      <c r="T160" s="3"/>
      <c r="U160" s="4">
        <v>1</v>
      </c>
    </row>
    <row r="161" spans="1:21">
      <c r="A161" s="7" t="s">
        <v>179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>
      <c r="A162" s="7" t="s">
        <v>50</v>
      </c>
      <c r="B162" s="3"/>
      <c r="C162" s="3"/>
      <c r="D162" s="3"/>
      <c r="E162" s="3"/>
      <c r="F162" s="3">
        <v>1</v>
      </c>
      <c r="G162" s="3"/>
      <c r="H162" s="3"/>
      <c r="I162" s="3"/>
      <c r="J162" s="3"/>
      <c r="K162" s="3">
        <v>1</v>
      </c>
      <c r="L162" s="3"/>
      <c r="M162" s="3">
        <v>1</v>
      </c>
      <c r="N162" s="3"/>
      <c r="O162" s="3"/>
      <c r="P162" s="3">
        <v>1</v>
      </c>
      <c r="Q162" s="3"/>
      <c r="R162" s="3">
        <v>1</v>
      </c>
      <c r="S162" s="3"/>
      <c r="T162" s="3"/>
      <c r="U162" s="3"/>
    </row>
    <row r="163" spans="1:21">
      <c r="A163" s="7" t="s">
        <v>128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>
        <v>1</v>
      </c>
      <c r="R163" s="3"/>
      <c r="S163" s="3"/>
      <c r="T163" s="3"/>
      <c r="U163" s="3"/>
    </row>
    <row r="164" spans="1:21">
      <c r="A164" s="7" t="s">
        <v>53</v>
      </c>
      <c r="B164" s="52"/>
      <c r="C164" s="3">
        <v>1444</v>
      </c>
      <c r="D164" s="3">
        <v>1397</v>
      </c>
      <c r="E164" s="3">
        <v>1767</v>
      </c>
      <c r="F164" s="3">
        <v>1865</v>
      </c>
      <c r="G164" s="4">
        <v>2685</v>
      </c>
      <c r="H164" s="3">
        <v>1477</v>
      </c>
      <c r="I164" s="3">
        <v>2255</v>
      </c>
      <c r="J164" s="3">
        <v>466</v>
      </c>
      <c r="K164" s="3">
        <v>2592</v>
      </c>
      <c r="L164" s="3">
        <v>2172</v>
      </c>
      <c r="M164" s="3">
        <v>2411</v>
      </c>
      <c r="N164" s="3">
        <v>1089</v>
      </c>
      <c r="O164" s="3">
        <v>2407</v>
      </c>
      <c r="P164" s="3">
        <v>1468</v>
      </c>
      <c r="Q164" s="3">
        <v>1534</v>
      </c>
      <c r="R164" s="3">
        <v>1839</v>
      </c>
      <c r="S164" s="3">
        <v>907</v>
      </c>
      <c r="T164" s="3">
        <v>1282</v>
      </c>
      <c r="U164" s="3">
        <v>1054</v>
      </c>
    </row>
    <row r="165" spans="1:21">
      <c r="A165" s="7" t="s">
        <v>126</v>
      </c>
      <c r="B165" s="3">
        <v>2</v>
      </c>
      <c r="C165" s="3"/>
      <c r="D165" s="3"/>
      <c r="E165" s="3">
        <v>3</v>
      </c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>
        <v>235</v>
      </c>
      <c r="Q165" s="3"/>
      <c r="R165" s="3"/>
      <c r="S165" s="3"/>
      <c r="T165" s="3"/>
      <c r="U165" s="3"/>
    </row>
    <row r="166" spans="1:21">
      <c r="A166" s="7" t="s">
        <v>51</v>
      </c>
      <c r="B166" s="3">
        <v>15</v>
      </c>
      <c r="C166" s="3"/>
      <c r="D166" s="3"/>
      <c r="E166" s="3"/>
      <c r="F166" s="3">
        <v>35</v>
      </c>
      <c r="G166" s="3">
        <v>12</v>
      </c>
      <c r="H166" s="3">
        <v>58</v>
      </c>
      <c r="I166" s="3">
        <v>8</v>
      </c>
      <c r="J166" s="3"/>
      <c r="K166" s="3">
        <v>38</v>
      </c>
      <c r="L166" s="3">
        <v>1</v>
      </c>
      <c r="M166" s="3" t="s">
        <v>159</v>
      </c>
      <c r="N166" s="3"/>
      <c r="O166" s="3">
        <v>1</v>
      </c>
      <c r="P166" s="3"/>
      <c r="Q166" s="3">
        <v>13</v>
      </c>
      <c r="R166" s="3">
        <v>31</v>
      </c>
      <c r="S166" s="3">
        <v>169</v>
      </c>
      <c r="T166" s="3">
        <v>25</v>
      </c>
      <c r="U166" s="3">
        <v>12</v>
      </c>
    </row>
    <row r="167" spans="1:21">
      <c r="A167" s="7" t="s">
        <v>66</v>
      </c>
      <c r="B167" s="3">
        <v>462</v>
      </c>
      <c r="C167" s="3">
        <v>419</v>
      </c>
      <c r="D167" s="3">
        <v>754</v>
      </c>
      <c r="E167" s="3">
        <v>766</v>
      </c>
      <c r="F167" s="3">
        <v>372</v>
      </c>
      <c r="G167" s="3">
        <v>848</v>
      </c>
      <c r="H167" s="3">
        <v>592</v>
      </c>
      <c r="I167" s="3">
        <v>762</v>
      </c>
      <c r="J167" s="3">
        <v>242</v>
      </c>
      <c r="K167" s="3">
        <v>632</v>
      </c>
      <c r="L167" s="3">
        <v>702</v>
      </c>
      <c r="M167" s="3">
        <v>1190</v>
      </c>
      <c r="N167" s="3">
        <v>709</v>
      </c>
      <c r="O167" s="3">
        <v>610</v>
      </c>
      <c r="P167" s="3">
        <v>811</v>
      </c>
      <c r="Q167" s="3">
        <v>822</v>
      </c>
      <c r="R167" s="3">
        <v>685</v>
      </c>
      <c r="S167" s="3">
        <v>1083</v>
      </c>
      <c r="T167" s="3">
        <v>586</v>
      </c>
      <c r="U167" s="3">
        <v>796</v>
      </c>
    </row>
    <row r="168" spans="1:21">
      <c r="A168" s="7" t="s">
        <v>125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>
        <v>2</v>
      </c>
      <c r="Q168" s="3">
        <v>1</v>
      </c>
      <c r="R168" s="4">
        <v>41</v>
      </c>
      <c r="S168" s="3"/>
      <c r="T168" s="3">
        <v>3</v>
      </c>
      <c r="U168" s="3"/>
    </row>
    <row r="169" spans="1:21">
      <c r="A169" s="7" t="s">
        <v>65</v>
      </c>
      <c r="B169" s="3">
        <v>54</v>
      </c>
      <c r="C169" s="3">
        <v>8</v>
      </c>
      <c r="D169" s="3">
        <v>45</v>
      </c>
      <c r="E169" s="3">
        <v>3</v>
      </c>
      <c r="F169" s="3">
        <v>26</v>
      </c>
      <c r="G169" s="3"/>
      <c r="H169" s="3">
        <v>264</v>
      </c>
      <c r="I169" s="3"/>
      <c r="J169" s="3"/>
      <c r="K169" s="3">
        <v>1</v>
      </c>
      <c r="L169" s="3">
        <v>3</v>
      </c>
      <c r="M169" s="3" t="s">
        <v>159</v>
      </c>
      <c r="N169" s="3"/>
      <c r="O169" s="3"/>
      <c r="P169" s="3">
        <v>8</v>
      </c>
      <c r="Q169" s="3"/>
      <c r="R169" s="3"/>
      <c r="S169" s="3"/>
      <c r="T169" s="3"/>
      <c r="U169" s="3">
        <v>12</v>
      </c>
    </row>
    <row r="170" spans="1:21">
      <c r="A170" s="7" t="s">
        <v>60</v>
      </c>
      <c r="B170" s="3"/>
      <c r="C170" s="3"/>
      <c r="D170" s="3">
        <v>4</v>
      </c>
      <c r="E170" s="3"/>
      <c r="F170" s="3">
        <v>3</v>
      </c>
      <c r="G170" s="3"/>
      <c r="H170" s="3">
        <v>2</v>
      </c>
      <c r="I170" s="3">
        <v>2</v>
      </c>
      <c r="J170" s="3"/>
      <c r="K170" s="3"/>
      <c r="L170" s="3"/>
      <c r="M170" s="3"/>
      <c r="N170" s="3">
        <v>4</v>
      </c>
      <c r="O170" s="3"/>
      <c r="P170" s="3"/>
      <c r="Q170" s="3"/>
      <c r="R170" s="3"/>
      <c r="S170" s="3"/>
      <c r="T170" s="3"/>
      <c r="U170" s="3">
        <v>2</v>
      </c>
    </row>
    <row r="171" spans="1:21">
      <c r="A171" s="21" t="s">
        <v>137</v>
      </c>
      <c r="B171" s="21">
        <v>1990</v>
      </c>
      <c r="C171" s="21">
        <v>1991</v>
      </c>
      <c r="D171" s="21">
        <v>1992</v>
      </c>
      <c r="E171" s="22">
        <v>1993</v>
      </c>
      <c r="F171" s="21">
        <v>1994</v>
      </c>
      <c r="G171" s="21">
        <v>1995</v>
      </c>
      <c r="H171" s="21">
        <v>1996</v>
      </c>
      <c r="I171" s="21">
        <v>1997</v>
      </c>
      <c r="J171" s="21">
        <v>1998</v>
      </c>
      <c r="K171" s="21">
        <v>1999</v>
      </c>
      <c r="L171" s="21">
        <v>2000</v>
      </c>
      <c r="M171" s="21">
        <v>2001</v>
      </c>
      <c r="N171" s="21">
        <v>2002</v>
      </c>
      <c r="O171" s="21">
        <v>2003</v>
      </c>
      <c r="P171" s="21">
        <v>2004</v>
      </c>
      <c r="Q171" s="21">
        <v>2005</v>
      </c>
      <c r="R171" s="21">
        <v>2006</v>
      </c>
      <c r="S171" s="21">
        <v>2007</v>
      </c>
      <c r="T171" s="21">
        <v>2008</v>
      </c>
      <c r="U171" s="21">
        <v>2009</v>
      </c>
    </row>
    <row r="172" spans="1:21">
      <c r="A172" s="7" t="s">
        <v>156</v>
      </c>
      <c r="B172" s="3"/>
      <c r="C172" s="3">
        <v>80</v>
      </c>
      <c r="D172" s="3">
        <v>34</v>
      </c>
      <c r="E172" s="3"/>
      <c r="F172" s="3"/>
      <c r="G172" s="3"/>
      <c r="H172" s="3"/>
      <c r="I172" s="3"/>
      <c r="J172" s="3">
        <v>1</v>
      </c>
      <c r="K172" s="3"/>
      <c r="L172" s="3"/>
      <c r="M172" s="3"/>
      <c r="N172" s="3"/>
      <c r="O172" s="3"/>
      <c r="P172" s="3"/>
      <c r="Q172" s="3"/>
      <c r="R172" s="3" t="s">
        <v>143</v>
      </c>
      <c r="S172" s="3"/>
      <c r="T172" s="3">
        <v>4</v>
      </c>
      <c r="U172" s="3"/>
    </row>
    <row r="173" spans="1:21">
      <c r="A173" s="7" t="s">
        <v>224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>
      <c r="A174" s="7" t="s">
        <v>225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>
      <c r="A175" s="7" t="s">
        <v>169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>
      <c r="A176" s="7" t="s">
        <v>62</v>
      </c>
      <c r="B176" s="52"/>
      <c r="C176" s="3">
        <v>989</v>
      </c>
      <c r="D176" s="3">
        <v>1402</v>
      </c>
      <c r="E176" s="3">
        <v>1000</v>
      </c>
      <c r="F176" s="3">
        <v>1342</v>
      </c>
      <c r="G176" s="3">
        <v>1454</v>
      </c>
      <c r="H176" s="3">
        <v>950</v>
      </c>
      <c r="I176" s="3">
        <v>667</v>
      </c>
      <c r="J176" s="3">
        <v>371</v>
      </c>
      <c r="K176" s="3">
        <v>1122</v>
      </c>
      <c r="L176" s="3">
        <v>1173</v>
      </c>
      <c r="M176" s="3">
        <v>1361</v>
      </c>
      <c r="N176" s="3">
        <v>1094</v>
      </c>
      <c r="O176" s="3">
        <v>1319</v>
      </c>
      <c r="P176" s="3">
        <v>1361</v>
      </c>
      <c r="Q176" s="3">
        <v>866</v>
      </c>
      <c r="R176" s="3">
        <v>1530</v>
      </c>
      <c r="S176" s="3">
        <v>1093</v>
      </c>
      <c r="T176" s="3">
        <v>1230</v>
      </c>
      <c r="U176" s="3">
        <v>1002</v>
      </c>
    </row>
    <row r="177" spans="1:21">
      <c r="A177" s="7" t="s">
        <v>107</v>
      </c>
      <c r="B177" s="3"/>
      <c r="C177" s="3"/>
      <c r="D177" s="3"/>
      <c r="E177" s="3"/>
      <c r="F177" s="3"/>
      <c r="G177" s="3"/>
      <c r="H177" s="3"/>
      <c r="I177" s="3"/>
      <c r="J177" s="4">
        <v>2</v>
      </c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>
      <c r="A178" s="7" t="s">
        <v>61</v>
      </c>
      <c r="B178" s="3">
        <v>13</v>
      </c>
      <c r="C178" s="3">
        <v>24</v>
      </c>
      <c r="D178" s="3">
        <v>21</v>
      </c>
      <c r="E178" s="3">
        <v>12</v>
      </c>
      <c r="F178" s="3">
        <v>42</v>
      </c>
      <c r="G178" s="3">
        <v>17</v>
      </c>
      <c r="H178" s="3">
        <v>174</v>
      </c>
      <c r="I178" s="3">
        <v>7</v>
      </c>
      <c r="J178" s="3">
        <v>2</v>
      </c>
      <c r="K178" s="3">
        <v>2</v>
      </c>
      <c r="L178" s="3">
        <v>11</v>
      </c>
      <c r="M178" s="3">
        <v>2</v>
      </c>
      <c r="N178" s="3">
        <v>19</v>
      </c>
      <c r="O178" s="3">
        <v>10</v>
      </c>
      <c r="P178" s="3">
        <v>12</v>
      </c>
      <c r="Q178" s="3">
        <v>1</v>
      </c>
      <c r="R178" s="3">
        <v>2</v>
      </c>
      <c r="S178" s="3">
        <v>33</v>
      </c>
      <c r="T178" s="3">
        <v>19</v>
      </c>
      <c r="U178" s="3">
        <v>41</v>
      </c>
    </row>
    <row r="179" spans="1:21">
      <c r="A179" s="7" t="s">
        <v>92</v>
      </c>
      <c r="B179" s="3"/>
      <c r="C179" s="3">
        <v>1</v>
      </c>
      <c r="D179" s="3"/>
      <c r="E179" s="3"/>
      <c r="F179" s="3"/>
      <c r="G179" s="3"/>
      <c r="H179" s="3">
        <v>2</v>
      </c>
      <c r="I179" s="3">
        <v>1</v>
      </c>
      <c r="J179" s="3"/>
      <c r="K179" s="3">
        <v>2</v>
      </c>
      <c r="L179" s="3"/>
      <c r="M179" s="3">
        <v>1</v>
      </c>
      <c r="N179" s="3"/>
      <c r="O179" s="3"/>
      <c r="P179" s="3"/>
      <c r="Q179" s="3"/>
      <c r="R179" s="3"/>
      <c r="S179" s="3"/>
      <c r="T179" s="3"/>
      <c r="U179" s="3"/>
    </row>
    <row r="180" spans="1:21">
      <c r="A180" s="7" t="s">
        <v>63</v>
      </c>
      <c r="B180" s="3">
        <v>3</v>
      </c>
      <c r="C180" s="3"/>
      <c r="D180" s="3">
        <v>8</v>
      </c>
      <c r="E180" s="3">
        <v>5</v>
      </c>
      <c r="F180" s="3">
        <v>4</v>
      </c>
      <c r="G180" s="3">
        <v>2</v>
      </c>
      <c r="H180" s="4">
        <v>114</v>
      </c>
      <c r="I180" s="3">
        <v>6</v>
      </c>
      <c r="J180" s="3"/>
      <c r="K180" s="3"/>
      <c r="L180" s="3">
        <v>35</v>
      </c>
      <c r="M180" s="3"/>
      <c r="N180" s="3"/>
      <c r="O180" s="3"/>
      <c r="P180" s="3"/>
      <c r="Q180" s="3"/>
      <c r="R180" s="3">
        <v>2</v>
      </c>
      <c r="S180" s="3">
        <v>8</v>
      </c>
      <c r="T180" s="3"/>
      <c r="U180" s="3">
        <v>4</v>
      </c>
    </row>
    <row r="181" spans="1:21">
      <c r="A181" s="7" t="s">
        <v>226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>
      <c r="A182" s="7" t="s">
        <v>64</v>
      </c>
      <c r="B182" s="3">
        <v>76</v>
      </c>
      <c r="C182" s="3">
        <v>309</v>
      </c>
      <c r="D182" s="3">
        <v>656</v>
      </c>
      <c r="E182" s="3">
        <v>53</v>
      </c>
      <c r="F182" s="3">
        <v>134</v>
      </c>
      <c r="G182" s="3">
        <v>400</v>
      </c>
      <c r="H182" s="3">
        <v>174</v>
      </c>
      <c r="I182" s="3">
        <v>123</v>
      </c>
      <c r="J182" s="3">
        <v>381</v>
      </c>
      <c r="K182" s="3">
        <v>44</v>
      </c>
      <c r="L182" s="3">
        <v>160</v>
      </c>
      <c r="M182" s="3">
        <v>165</v>
      </c>
      <c r="N182" s="3">
        <v>9</v>
      </c>
      <c r="O182" s="3">
        <v>24</v>
      </c>
      <c r="P182" s="3">
        <v>150</v>
      </c>
      <c r="Q182" s="3">
        <v>13</v>
      </c>
      <c r="R182" s="3">
        <v>28</v>
      </c>
      <c r="S182" s="3">
        <v>114</v>
      </c>
      <c r="T182" s="3">
        <v>550</v>
      </c>
      <c r="U182" s="3">
        <v>165</v>
      </c>
    </row>
    <row r="183" spans="1:21">
      <c r="A183" s="7" t="s">
        <v>93</v>
      </c>
      <c r="B183" s="3"/>
      <c r="C183" s="3"/>
      <c r="D183" s="3"/>
      <c r="E183" s="3">
        <v>1</v>
      </c>
      <c r="F183" s="3"/>
      <c r="G183" s="3"/>
      <c r="H183" s="3">
        <v>1</v>
      </c>
      <c r="I183" s="3">
        <v>2</v>
      </c>
      <c r="J183" s="3">
        <v>5</v>
      </c>
      <c r="K183" s="3">
        <v>4</v>
      </c>
      <c r="L183" s="3">
        <v>3</v>
      </c>
      <c r="M183" s="3">
        <v>8</v>
      </c>
      <c r="N183" s="3">
        <v>12</v>
      </c>
      <c r="O183" s="3">
        <v>1</v>
      </c>
      <c r="P183" s="3">
        <v>1</v>
      </c>
      <c r="Q183" s="3"/>
      <c r="R183" s="3">
        <v>11</v>
      </c>
      <c r="S183" s="3">
        <v>4</v>
      </c>
      <c r="T183" s="3">
        <v>11</v>
      </c>
      <c r="U183" s="3">
        <v>13</v>
      </c>
    </row>
    <row r="184" spans="1:21">
      <c r="A184" s="7" t="s">
        <v>85</v>
      </c>
      <c r="B184" s="3">
        <v>93</v>
      </c>
      <c r="C184" s="3">
        <v>166</v>
      </c>
      <c r="D184" s="3">
        <v>54</v>
      </c>
      <c r="E184" s="3">
        <v>203</v>
      </c>
      <c r="F184" s="3">
        <v>160</v>
      </c>
      <c r="G184" s="3">
        <v>106</v>
      </c>
      <c r="H184" s="3">
        <v>119</v>
      </c>
      <c r="I184" s="4">
        <v>339</v>
      </c>
      <c r="J184" s="3">
        <v>144</v>
      </c>
      <c r="K184" s="3">
        <v>253</v>
      </c>
      <c r="L184" s="3">
        <v>217</v>
      </c>
      <c r="M184" s="3">
        <v>192</v>
      </c>
      <c r="N184" s="3">
        <v>52</v>
      </c>
      <c r="O184" s="3">
        <v>43</v>
      </c>
      <c r="P184" s="3">
        <v>110</v>
      </c>
      <c r="Q184" s="3">
        <v>132</v>
      </c>
      <c r="R184" s="3">
        <v>169</v>
      </c>
      <c r="S184" s="3">
        <v>57</v>
      </c>
      <c r="T184" s="3">
        <v>88</v>
      </c>
      <c r="U184" s="3">
        <v>64</v>
      </c>
    </row>
    <row r="185" spans="1:21">
      <c r="A185" s="7" t="s">
        <v>183</v>
      </c>
      <c r="B185" s="3"/>
      <c r="C185" s="3"/>
      <c r="D185" s="3"/>
      <c r="E185" s="3"/>
      <c r="F185" s="3"/>
      <c r="G185" s="3"/>
      <c r="H185" s="3"/>
      <c r="I185" s="3"/>
      <c r="J185" s="3"/>
      <c r="K185" s="4">
        <v>3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>
      <c r="A186" s="7" t="s">
        <v>100</v>
      </c>
      <c r="B186" s="3">
        <v>25</v>
      </c>
      <c r="C186" s="3"/>
      <c r="D186" s="3">
        <v>3</v>
      </c>
      <c r="E186" s="3"/>
      <c r="F186" s="3"/>
      <c r="G186" s="3"/>
      <c r="H186" s="3"/>
      <c r="I186" s="3">
        <v>14</v>
      </c>
      <c r="J186" s="3">
        <v>275</v>
      </c>
      <c r="K186" s="3">
        <v>12</v>
      </c>
      <c r="L186" s="3">
        <v>4</v>
      </c>
      <c r="M186" s="3">
        <v>4</v>
      </c>
      <c r="N186" s="3"/>
      <c r="O186" s="3">
        <v>5</v>
      </c>
      <c r="P186" s="3"/>
      <c r="Q186" s="3">
        <v>2</v>
      </c>
      <c r="R186" s="3">
        <v>1</v>
      </c>
      <c r="S186" s="3">
        <v>1</v>
      </c>
      <c r="T186" s="3"/>
      <c r="U186" s="3"/>
    </row>
    <row r="187" spans="1:21">
      <c r="A187" s="7" t="s">
        <v>106</v>
      </c>
      <c r="B187" s="3"/>
      <c r="C187" s="3"/>
      <c r="D187" s="3"/>
      <c r="E187" s="3"/>
      <c r="F187" s="3"/>
      <c r="G187" s="3"/>
      <c r="H187" s="3"/>
      <c r="I187" s="3"/>
      <c r="J187" s="4">
        <v>1</v>
      </c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>
      <c r="A188" s="2" t="s">
        <v>237</v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>
      <c r="A189" s="7" t="s">
        <v>236</v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>
      <c r="A190" s="7" t="s">
        <v>223</v>
      </c>
      <c r="B190" s="3">
        <v>210</v>
      </c>
      <c r="C190" s="3">
        <v>73</v>
      </c>
      <c r="D190" s="3">
        <v>194</v>
      </c>
      <c r="E190" s="3">
        <v>57</v>
      </c>
      <c r="F190" s="3">
        <v>65</v>
      </c>
      <c r="G190" s="3">
        <v>75</v>
      </c>
      <c r="H190" s="3">
        <v>201</v>
      </c>
      <c r="I190" s="3">
        <v>102</v>
      </c>
      <c r="J190" s="3">
        <v>71</v>
      </c>
      <c r="K190" s="3">
        <v>62</v>
      </c>
      <c r="L190" s="3">
        <v>165</v>
      </c>
      <c r="M190" s="3">
        <v>66</v>
      </c>
      <c r="N190" s="3">
        <v>43</v>
      </c>
      <c r="O190" s="3">
        <v>128</v>
      </c>
      <c r="P190" s="3">
        <v>72</v>
      </c>
      <c r="Q190" s="3">
        <v>69</v>
      </c>
      <c r="R190" s="3">
        <v>75</v>
      </c>
      <c r="S190" s="4">
        <v>266</v>
      </c>
      <c r="T190" s="3">
        <v>80</v>
      </c>
      <c r="U190" s="3">
        <v>189</v>
      </c>
    </row>
    <row r="191" spans="1:21">
      <c r="A191" s="7" t="s">
        <v>54</v>
      </c>
      <c r="B191" s="3"/>
      <c r="C191" s="3"/>
      <c r="D191" s="3"/>
      <c r="E191" s="3">
        <v>2</v>
      </c>
      <c r="F191" s="3">
        <v>2</v>
      </c>
      <c r="G191" s="3" t="s">
        <v>159</v>
      </c>
      <c r="H191" s="3"/>
      <c r="I191" s="3"/>
      <c r="J191" s="3">
        <v>2</v>
      </c>
      <c r="K191" s="3">
        <v>1</v>
      </c>
      <c r="L191" s="3">
        <v>1</v>
      </c>
      <c r="M191" s="3"/>
      <c r="N191" s="3">
        <v>2</v>
      </c>
      <c r="O191" s="3"/>
      <c r="P191" s="3"/>
      <c r="Q191" s="3">
        <v>1</v>
      </c>
      <c r="R191" s="3"/>
      <c r="S191" s="3"/>
      <c r="T191" s="3"/>
      <c r="U191" s="3"/>
    </row>
    <row r="192" spans="1:21">
      <c r="A192" s="7" t="s">
        <v>98</v>
      </c>
      <c r="B192" s="3">
        <v>619</v>
      </c>
      <c r="C192" s="3">
        <v>56</v>
      </c>
      <c r="D192" s="3">
        <v>175</v>
      </c>
      <c r="E192" s="3">
        <v>161</v>
      </c>
      <c r="F192" s="3">
        <v>152</v>
      </c>
      <c r="G192" s="3">
        <v>146</v>
      </c>
      <c r="H192" s="3">
        <v>543</v>
      </c>
      <c r="I192" s="3">
        <v>355</v>
      </c>
      <c r="J192" s="3">
        <v>232</v>
      </c>
      <c r="K192" s="3">
        <v>68</v>
      </c>
      <c r="L192" s="3">
        <v>418</v>
      </c>
      <c r="M192" s="3">
        <v>36</v>
      </c>
      <c r="N192" s="3">
        <v>7</v>
      </c>
      <c r="O192" s="3">
        <v>355</v>
      </c>
      <c r="P192" s="3">
        <v>119</v>
      </c>
      <c r="Q192" s="3">
        <v>35</v>
      </c>
      <c r="R192" s="3">
        <v>169</v>
      </c>
      <c r="S192" s="3">
        <v>10</v>
      </c>
      <c r="T192" s="3">
        <v>28</v>
      </c>
      <c r="U192" s="3">
        <v>53</v>
      </c>
    </row>
    <row r="193" spans="1:21">
      <c r="A193" s="7" t="s">
        <v>113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>
      <c r="A194" s="7" t="s">
        <v>196</v>
      </c>
      <c r="B194" s="3"/>
      <c r="C194" s="3"/>
      <c r="D194" s="3"/>
      <c r="E194" s="3">
        <v>2</v>
      </c>
      <c r="F194" s="4">
        <v>3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>
      <c r="A195" s="21" t="s">
        <v>137</v>
      </c>
      <c r="B195" s="21">
        <v>1990</v>
      </c>
      <c r="C195" s="21">
        <v>1991</v>
      </c>
      <c r="D195" s="21">
        <v>1992</v>
      </c>
      <c r="E195" s="22">
        <v>1993</v>
      </c>
      <c r="F195" s="21">
        <v>1994</v>
      </c>
      <c r="G195" s="21">
        <v>1995</v>
      </c>
      <c r="H195" s="21">
        <v>1996</v>
      </c>
      <c r="I195" s="21">
        <v>1997</v>
      </c>
      <c r="J195" s="21">
        <v>1998</v>
      </c>
      <c r="K195" s="21">
        <v>1999</v>
      </c>
      <c r="L195" s="21">
        <v>2000</v>
      </c>
      <c r="M195" s="21">
        <v>2001</v>
      </c>
      <c r="N195" s="21">
        <v>2002</v>
      </c>
      <c r="O195" s="21">
        <v>2003</v>
      </c>
      <c r="P195" s="21">
        <v>2004</v>
      </c>
      <c r="Q195" s="21">
        <v>2005</v>
      </c>
      <c r="R195" s="21">
        <v>2006</v>
      </c>
      <c r="S195" s="21">
        <v>2007</v>
      </c>
      <c r="T195" s="21">
        <v>2008</v>
      </c>
      <c r="U195" s="21">
        <v>2009</v>
      </c>
    </row>
    <row r="196" spans="1:21">
      <c r="A196" s="7" t="s">
        <v>99</v>
      </c>
      <c r="B196" s="3"/>
      <c r="C196" s="3"/>
      <c r="D196" s="3"/>
      <c r="E196" s="3"/>
      <c r="F196" s="3"/>
      <c r="G196" s="3"/>
      <c r="H196" s="3"/>
      <c r="I196" s="3">
        <v>1</v>
      </c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>
      <c r="A197" s="7" t="s">
        <v>55</v>
      </c>
      <c r="B197" s="3"/>
      <c r="C197" s="3"/>
      <c r="D197" s="3"/>
      <c r="E197" s="3"/>
      <c r="F197" s="4">
        <v>1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>
      <c r="A198" s="7" t="s">
        <v>238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>
      <c r="A199" s="7" t="s">
        <v>129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4">
        <v>3</v>
      </c>
      <c r="R199" s="3"/>
      <c r="S199" s="3"/>
      <c r="T199" s="3"/>
      <c r="U199" s="3"/>
    </row>
    <row r="200" spans="1:21">
      <c r="A200" s="7" t="s">
        <v>56</v>
      </c>
      <c r="B200" s="3">
        <v>72</v>
      </c>
      <c r="C200" s="3">
        <v>131</v>
      </c>
      <c r="D200" s="3">
        <v>89</v>
      </c>
      <c r="E200" s="3">
        <v>121</v>
      </c>
      <c r="F200" s="3">
        <v>92</v>
      </c>
      <c r="G200" s="3">
        <v>95</v>
      </c>
      <c r="H200" s="3">
        <v>153</v>
      </c>
      <c r="I200" s="3">
        <v>154</v>
      </c>
      <c r="J200" s="3">
        <v>72</v>
      </c>
      <c r="K200" s="3">
        <v>85</v>
      </c>
      <c r="L200" s="3">
        <v>90</v>
      </c>
      <c r="M200" s="3">
        <v>61</v>
      </c>
      <c r="N200" s="3">
        <v>58</v>
      </c>
      <c r="O200" s="3">
        <v>42</v>
      </c>
      <c r="P200" s="3">
        <v>69</v>
      </c>
      <c r="Q200" s="3">
        <v>62</v>
      </c>
      <c r="R200" s="3">
        <v>121</v>
      </c>
      <c r="S200" s="3">
        <v>57</v>
      </c>
      <c r="T200" s="3">
        <v>8</v>
      </c>
      <c r="U200" s="3">
        <v>135</v>
      </c>
    </row>
    <row r="201" spans="1:21">
      <c r="A201" s="7" t="s">
        <v>245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>
      <c r="A202" s="7" t="s">
        <v>105</v>
      </c>
      <c r="B202" s="3"/>
      <c r="C202" s="3"/>
      <c r="D202" s="3"/>
      <c r="E202" s="3"/>
      <c r="F202" s="3"/>
      <c r="G202" s="3"/>
      <c r="H202" s="3"/>
      <c r="I202" s="3"/>
      <c r="J202" s="4">
        <v>1</v>
      </c>
      <c r="K202" s="3"/>
      <c r="L202" s="4">
        <v>1</v>
      </c>
      <c r="M202" s="3"/>
      <c r="N202" s="3"/>
      <c r="O202" s="3"/>
      <c r="P202" s="3"/>
      <c r="Q202" s="3"/>
      <c r="R202" s="4">
        <v>1</v>
      </c>
      <c r="S202" s="3"/>
      <c r="T202" s="3"/>
      <c r="U202" s="3"/>
    </row>
    <row r="203" spans="1:21">
      <c r="A203" s="7" t="s">
        <v>154</v>
      </c>
      <c r="B203" s="3"/>
      <c r="C203" s="3">
        <v>1</v>
      </c>
      <c r="D203" s="3"/>
      <c r="E203" s="3"/>
      <c r="F203" s="3">
        <v>2</v>
      </c>
      <c r="G203" s="4">
        <v>3</v>
      </c>
      <c r="H203" s="3"/>
      <c r="I203" s="3"/>
      <c r="J203" s="3"/>
      <c r="K203" s="3"/>
      <c r="L203" s="3">
        <v>1</v>
      </c>
      <c r="M203" s="3">
        <v>1</v>
      </c>
      <c r="N203" s="3"/>
      <c r="O203" s="3"/>
      <c r="P203" s="3"/>
      <c r="Q203" s="4">
        <v>3</v>
      </c>
      <c r="R203" s="3"/>
      <c r="S203" s="3"/>
      <c r="T203" s="4">
        <v>3</v>
      </c>
      <c r="U203" s="3"/>
    </row>
    <row r="204" spans="1:21">
      <c r="A204" s="7" t="s">
        <v>146</v>
      </c>
      <c r="B204" s="3">
        <v>2</v>
      </c>
      <c r="C204" s="3"/>
      <c r="D204" s="3"/>
      <c r="E204" s="3"/>
      <c r="F204" s="3"/>
      <c r="G204" s="3">
        <v>1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>
      <c r="A205" s="7" t="s">
        <v>144</v>
      </c>
      <c r="B205" s="3">
        <v>32</v>
      </c>
      <c r="C205" s="3">
        <v>5</v>
      </c>
      <c r="D205" s="3">
        <v>84</v>
      </c>
      <c r="E205" s="3">
        <v>25</v>
      </c>
      <c r="F205" s="3">
        <v>31</v>
      </c>
      <c r="G205" s="3">
        <v>66</v>
      </c>
      <c r="H205" s="3">
        <v>48</v>
      </c>
      <c r="I205" s="3">
        <v>21</v>
      </c>
      <c r="J205" s="3">
        <v>70</v>
      </c>
      <c r="K205" s="3">
        <v>90</v>
      </c>
      <c r="L205" s="3">
        <v>66</v>
      </c>
      <c r="M205" s="3">
        <v>115</v>
      </c>
      <c r="N205" s="3">
        <v>7</v>
      </c>
      <c r="O205" s="3">
        <v>257</v>
      </c>
      <c r="P205" s="3">
        <v>77</v>
      </c>
      <c r="Q205" s="3">
        <v>19</v>
      </c>
      <c r="R205" s="3">
        <v>70</v>
      </c>
      <c r="S205" s="3">
        <v>115</v>
      </c>
      <c r="T205" s="3">
        <v>16</v>
      </c>
      <c r="U205" s="3">
        <v>36</v>
      </c>
    </row>
    <row r="206" spans="1:21">
      <c r="A206" s="7" t="s">
        <v>57</v>
      </c>
      <c r="B206" s="3">
        <v>417</v>
      </c>
      <c r="C206" s="3">
        <v>959</v>
      </c>
      <c r="D206" s="3">
        <v>1366</v>
      </c>
      <c r="E206" s="3">
        <v>802</v>
      </c>
      <c r="F206" s="3">
        <v>712</v>
      </c>
      <c r="G206" s="3">
        <v>675</v>
      </c>
      <c r="H206" s="3">
        <v>732</v>
      </c>
      <c r="I206" s="3">
        <v>883</v>
      </c>
      <c r="J206" s="3">
        <v>366</v>
      </c>
      <c r="K206" s="3">
        <v>700</v>
      </c>
      <c r="L206" s="3">
        <v>744</v>
      </c>
      <c r="M206" s="3">
        <v>717</v>
      </c>
      <c r="N206" s="3">
        <v>536</v>
      </c>
      <c r="O206" s="3">
        <v>762</v>
      </c>
      <c r="P206" s="3">
        <v>693</v>
      </c>
      <c r="Q206" s="3">
        <v>703</v>
      </c>
      <c r="R206" s="3">
        <v>476</v>
      </c>
      <c r="S206" s="3">
        <v>1079</v>
      </c>
      <c r="T206" s="3">
        <v>797</v>
      </c>
      <c r="U206" s="3">
        <v>1090</v>
      </c>
    </row>
    <row r="207" spans="1:21">
      <c r="A207" s="7" t="s">
        <v>213</v>
      </c>
      <c r="B207" s="3">
        <v>29</v>
      </c>
      <c r="C207" s="3">
        <v>17</v>
      </c>
      <c r="D207" s="3">
        <v>8</v>
      </c>
      <c r="E207" s="3">
        <v>15</v>
      </c>
      <c r="F207" s="3">
        <v>33</v>
      </c>
      <c r="G207" s="3">
        <v>45</v>
      </c>
      <c r="H207" s="3">
        <v>39</v>
      </c>
      <c r="I207" s="3">
        <v>81</v>
      </c>
      <c r="J207" s="3">
        <v>54</v>
      </c>
      <c r="K207" s="3">
        <v>39</v>
      </c>
      <c r="L207" s="3">
        <v>67</v>
      </c>
      <c r="M207" s="3">
        <v>51</v>
      </c>
      <c r="N207" s="3">
        <v>51</v>
      </c>
      <c r="O207" s="3">
        <v>16</v>
      </c>
      <c r="P207" s="3">
        <v>84</v>
      </c>
      <c r="Q207" s="3">
        <v>43</v>
      </c>
      <c r="R207" s="3">
        <v>30</v>
      </c>
      <c r="S207" s="3">
        <v>134</v>
      </c>
      <c r="T207" s="3">
        <v>75</v>
      </c>
      <c r="U207" s="3">
        <v>97</v>
      </c>
    </row>
    <row r="208" spans="1:21">
      <c r="A208" s="7" t="s">
        <v>216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>
      <c r="A209" s="7" t="s">
        <v>214</v>
      </c>
      <c r="B209" s="3">
        <v>33</v>
      </c>
      <c r="C209" s="3"/>
      <c r="D209" s="3">
        <v>3</v>
      </c>
      <c r="E209" s="3">
        <v>5</v>
      </c>
      <c r="F209" s="3">
        <v>5</v>
      </c>
      <c r="G209" s="3">
        <v>5</v>
      </c>
      <c r="H209" s="4">
        <v>80</v>
      </c>
      <c r="I209" s="3">
        <v>16</v>
      </c>
      <c r="J209" s="3">
        <v>4</v>
      </c>
      <c r="K209" s="3">
        <v>9</v>
      </c>
      <c r="L209" s="3">
        <v>13</v>
      </c>
      <c r="M209" s="3">
        <v>3</v>
      </c>
      <c r="N209" s="3">
        <v>9</v>
      </c>
      <c r="O209" s="3"/>
      <c r="P209" s="3">
        <v>18</v>
      </c>
      <c r="Q209" s="3">
        <v>1</v>
      </c>
      <c r="R209" s="3">
        <v>6</v>
      </c>
      <c r="S209" s="3">
        <v>18</v>
      </c>
      <c r="T209" s="3">
        <v>2</v>
      </c>
      <c r="U209" s="3">
        <v>1</v>
      </c>
    </row>
    <row r="210" spans="1:21">
      <c r="A210" s="7" t="s">
        <v>211</v>
      </c>
      <c r="B210" s="3">
        <v>239</v>
      </c>
      <c r="C210" s="3">
        <v>124</v>
      </c>
      <c r="D210" s="3">
        <v>102</v>
      </c>
      <c r="E210" s="3">
        <v>147</v>
      </c>
      <c r="F210" s="4">
        <v>193</v>
      </c>
      <c r="G210" s="3">
        <v>150</v>
      </c>
      <c r="H210" s="3">
        <v>152</v>
      </c>
      <c r="I210" s="3">
        <v>165</v>
      </c>
      <c r="J210" s="3">
        <v>127</v>
      </c>
      <c r="K210" s="3">
        <v>116</v>
      </c>
      <c r="L210" s="3">
        <v>113</v>
      </c>
      <c r="M210" s="3">
        <v>168</v>
      </c>
      <c r="N210" s="3">
        <v>62</v>
      </c>
      <c r="O210" s="3">
        <v>56</v>
      </c>
      <c r="P210" s="3">
        <v>74</v>
      </c>
      <c r="Q210" s="3">
        <v>76</v>
      </c>
      <c r="R210" s="3">
        <v>72</v>
      </c>
      <c r="S210" s="3">
        <v>101</v>
      </c>
      <c r="T210" s="3">
        <v>125</v>
      </c>
      <c r="U210" s="3">
        <v>96</v>
      </c>
    </row>
    <row r="211" spans="1:21">
      <c r="A211" s="7" t="s">
        <v>212</v>
      </c>
      <c r="B211" s="3"/>
      <c r="C211" s="3">
        <v>105</v>
      </c>
      <c r="D211" s="3">
        <v>161</v>
      </c>
      <c r="E211" s="3">
        <v>81</v>
      </c>
      <c r="F211" s="3">
        <v>101</v>
      </c>
      <c r="G211" s="3">
        <v>118</v>
      </c>
      <c r="H211" s="3">
        <v>96</v>
      </c>
      <c r="I211" s="3">
        <v>150</v>
      </c>
      <c r="J211" s="3">
        <v>84</v>
      </c>
      <c r="K211" s="3">
        <v>75</v>
      </c>
      <c r="L211" s="3">
        <v>103</v>
      </c>
      <c r="M211" s="3">
        <v>70</v>
      </c>
      <c r="N211" s="3">
        <v>64</v>
      </c>
      <c r="O211" s="3">
        <v>77</v>
      </c>
      <c r="P211" s="3">
        <v>138</v>
      </c>
      <c r="Q211" s="3">
        <v>119</v>
      </c>
      <c r="R211" s="3">
        <v>108</v>
      </c>
      <c r="S211" s="3">
        <v>202</v>
      </c>
      <c r="T211" s="3">
        <v>131</v>
      </c>
      <c r="U211" s="4">
        <v>333</v>
      </c>
    </row>
    <row r="212" spans="1:21">
      <c r="A212" s="7" t="s">
        <v>215</v>
      </c>
      <c r="B212" s="3">
        <v>169</v>
      </c>
      <c r="C212" s="3">
        <v>113</v>
      </c>
      <c r="D212" s="3">
        <v>124</v>
      </c>
      <c r="E212" s="3">
        <v>54</v>
      </c>
      <c r="F212" s="3">
        <v>99</v>
      </c>
      <c r="G212" s="3">
        <v>187</v>
      </c>
      <c r="H212" s="3">
        <v>155</v>
      </c>
      <c r="I212" s="3">
        <v>192</v>
      </c>
      <c r="J212" s="3">
        <v>132</v>
      </c>
      <c r="K212" s="3">
        <v>99</v>
      </c>
      <c r="L212" s="3">
        <v>106</v>
      </c>
      <c r="M212" s="3">
        <v>218</v>
      </c>
      <c r="N212" s="3">
        <v>74</v>
      </c>
      <c r="O212" s="3">
        <v>51</v>
      </c>
      <c r="P212" s="3">
        <v>119</v>
      </c>
      <c r="Q212" s="3">
        <v>61</v>
      </c>
      <c r="R212" s="3">
        <v>45</v>
      </c>
      <c r="S212" s="3">
        <v>74</v>
      </c>
      <c r="T212" s="3">
        <v>121</v>
      </c>
      <c r="U212" s="3">
        <v>178</v>
      </c>
    </row>
    <row r="213" spans="1:21">
      <c r="A213" s="7" t="s">
        <v>267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>
      <c r="A214" s="7" t="s">
        <v>182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>
      <c r="A215" s="7" t="s">
        <v>59</v>
      </c>
      <c r="B215" s="3">
        <v>16</v>
      </c>
      <c r="C215" s="3">
        <v>2</v>
      </c>
      <c r="D215" s="3">
        <v>43</v>
      </c>
      <c r="E215" s="3">
        <v>7</v>
      </c>
      <c r="F215" s="3">
        <v>24</v>
      </c>
      <c r="G215" s="3">
        <v>13</v>
      </c>
      <c r="H215" s="3">
        <v>10</v>
      </c>
      <c r="I215" s="3">
        <v>102</v>
      </c>
      <c r="J215" s="3">
        <v>2</v>
      </c>
      <c r="K215" s="3">
        <v>25</v>
      </c>
      <c r="L215" s="3">
        <v>9</v>
      </c>
      <c r="M215" s="3"/>
      <c r="N215" s="3">
        <v>2</v>
      </c>
      <c r="O215" s="3">
        <v>15</v>
      </c>
      <c r="P215" s="3">
        <v>3</v>
      </c>
      <c r="Q215" s="3">
        <v>1</v>
      </c>
      <c r="R215" s="3">
        <v>3</v>
      </c>
      <c r="S215" s="3">
        <v>9</v>
      </c>
      <c r="T215" s="3"/>
      <c r="U215" s="3">
        <v>1</v>
      </c>
    </row>
    <row r="216" spans="1:21">
      <c r="A216" s="7" t="s">
        <v>58</v>
      </c>
      <c r="B216" s="3">
        <v>1727</v>
      </c>
      <c r="C216" s="3">
        <v>509</v>
      </c>
      <c r="D216" s="3">
        <v>1064</v>
      </c>
      <c r="E216" s="3">
        <v>710</v>
      </c>
      <c r="F216" s="3">
        <v>1047</v>
      </c>
      <c r="G216" s="3">
        <v>1003</v>
      </c>
      <c r="H216" s="3">
        <v>590</v>
      </c>
      <c r="I216" s="3">
        <v>1224</v>
      </c>
      <c r="J216" s="3">
        <v>875</v>
      </c>
      <c r="K216" s="3">
        <v>839</v>
      </c>
      <c r="L216" s="3">
        <v>633</v>
      </c>
      <c r="M216" s="3">
        <v>566</v>
      </c>
      <c r="N216" s="3">
        <v>748</v>
      </c>
      <c r="O216" s="3">
        <v>1020</v>
      </c>
      <c r="P216" s="3">
        <v>586</v>
      </c>
      <c r="Q216" s="3">
        <v>37</v>
      </c>
      <c r="R216" s="3">
        <v>436</v>
      </c>
      <c r="S216" s="3">
        <v>160</v>
      </c>
      <c r="T216" s="3">
        <v>134</v>
      </c>
      <c r="U216" s="3">
        <v>475</v>
      </c>
    </row>
    <row r="217" spans="1:21">
      <c r="A217" s="7" t="s">
        <v>142</v>
      </c>
      <c r="B217" s="3"/>
      <c r="C217" s="3"/>
      <c r="D217" s="3"/>
      <c r="E217" s="3"/>
      <c r="F217" s="3"/>
      <c r="G217" s="3"/>
      <c r="H217" s="3">
        <v>1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>
      <c r="A218" s="7" t="s">
        <v>123</v>
      </c>
      <c r="B218" s="3"/>
      <c r="C218" s="3">
        <v>4</v>
      </c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>
        <v>1</v>
      </c>
      <c r="P218" s="3"/>
      <c r="Q218" s="3"/>
      <c r="R218" s="3"/>
      <c r="S218" s="3"/>
      <c r="T218" s="3"/>
      <c r="U218" s="3"/>
    </row>
    <row r="219" spans="1:21">
      <c r="A219" s="21" t="s">
        <v>137</v>
      </c>
      <c r="B219" s="21">
        <v>1990</v>
      </c>
      <c r="C219" s="21">
        <v>1991</v>
      </c>
      <c r="D219" s="21">
        <v>1992</v>
      </c>
      <c r="E219" s="22">
        <v>1993</v>
      </c>
      <c r="F219" s="21">
        <v>1994</v>
      </c>
      <c r="G219" s="21">
        <v>1995</v>
      </c>
      <c r="H219" s="21">
        <v>1996</v>
      </c>
      <c r="I219" s="21">
        <v>1997</v>
      </c>
      <c r="J219" s="21">
        <v>1998</v>
      </c>
      <c r="K219" s="21">
        <v>1999</v>
      </c>
      <c r="L219" s="21">
        <v>2000</v>
      </c>
      <c r="M219" s="21">
        <v>2001</v>
      </c>
      <c r="N219" s="21">
        <v>2002</v>
      </c>
      <c r="O219" s="21">
        <v>2003</v>
      </c>
      <c r="P219" s="21">
        <v>2004</v>
      </c>
      <c r="Q219" s="21">
        <v>2005</v>
      </c>
      <c r="R219" s="21">
        <v>2006</v>
      </c>
      <c r="S219" s="21">
        <v>2007</v>
      </c>
      <c r="T219" s="21">
        <v>2008</v>
      </c>
      <c r="U219" s="21">
        <v>2009</v>
      </c>
    </row>
    <row r="220" spans="1:21">
      <c r="A220" s="7" t="s">
        <v>83</v>
      </c>
      <c r="B220" s="3">
        <v>77</v>
      </c>
      <c r="C220" s="3"/>
      <c r="D220" s="3">
        <v>18</v>
      </c>
      <c r="E220" s="3"/>
      <c r="F220" s="3"/>
      <c r="G220" s="3">
        <v>15</v>
      </c>
      <c r="H220" s="3"/>
      <c r="I220" s="3">
        <v>275</v>
      </c>
      <c r="J220" s="3"/>
      <c r="K220" s="3">
        <v>29</v>
      </c>
      <c r="L220" s="3"/>
      <c r="M220" s="3">
        <v>83</v>
      </c>
      <c r="N220" s="3"/>
      <c r="O220" s="3">
        <v>4</v>
      </c>
      <c r="P220" s="3"/>
      <c r="Q220" s="3"/>
      <c r="R220" s="3">
        <v>2</v>
      </c>
      <c r="S220" s="3"/>
      <c r="T220" s="3"/>
      <c r="U220" s="3"/>
    </row>
    <row r="221" spans="1:21">
      <c r="A221" s="7" t="s">
        <v>84</v>
      </c>
      <c r="B221" s="3">
        <v>5</v>
      </c>
      <c r="C221" s="3"/>
      <c r="D221" s="3">
        <v>2</v>
      </c>
      <c r="E221" s="3">
        <v>1</v>
      </c>
      <c r="F221" s="3"/>
      <c r="G221" s="3">
        <v>1</v>
      </c>
      <c r="H221" s="3"/>
      <c r="I221" s="3"/>
      <c r="J221" s="3" t="s">
        <v>159</v>
      </c>
      <c r="K221" s="3">
        <v>2</v>
      </c>
      <c r="L221" s="3"/>
      <c r="M221" s="3">
        <v>4</v>
      </c>
      <c r="N221" s="3">
        <v>1</v>
      </c>
      <c r="O221" s="3"/>
      <c r="P221" s="3"/>
      <c r="Q221" s="3"/>
      <c r="R221" s="3"/>
      <c r="S221" s="3">
        <v>1</v>
      </c>
      <c r="T221" s="3"/>
      <c r="U221" s="3">
        <v>8</v>
      </c>
    </row>
    <row r="222" spans="1:21">
      <c r="A222" s="7" t="s">
        <v>145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>
      <c r="A223" s="7" t="s">
        <v>194</v>
      </c>
      <c r="B223" s="3">
        <v>20</v>
      </c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>
      <c r="A224" s="7" t="s">
        <v>153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3">
      <c r="A225" s="7" t="s">
        <v>235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3">
      <c r="A226" s="7" t="s">
        <v>116</v>
      </c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4">
        <v>1</v>
      </c>
      <c r="N226" s="3"/>
      <c r="O226" s="3"/>
      <c r="P226" s="3"/>
      <c r="Q226" s="3"/>
      <c r="R226" s="4">
        <v>1</v>
      </c>
      <c r="S226" s="3"/>
      <c r="T226" s="3"/>
      <c r="U226" s="3"/>
    </row>
    <row r="227" spans="1:23">
      <c r="A227" s="7" t="s">
        <v>264</v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3">
      <c r="A228" s="7" t="s">
        <v>152</v>
      </c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4">
        <v>1</v>
      </c>
      <c r="N228" s="3"/>
      <c r="O228" s="3"/>
      <c r="P228" s="3"/>
      <c r="Q228" s="3"/>
      <c r="R228" s="3"/>
      <c r="S228" s="3"/>
      <c r="T228" s="3"/>
      <c r="U228" s="3"/>
    </row>
    <row r="229" spans="1:23">
      <c r="A229" s="7" t="s">
        <v>210</v>
      </c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3">
      <c r="A230" s="7" t="s">
        <v>136</v>
      </c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3">
      <c r="A231" s="7" t="s">
        <v>217</v>
      </c>
      <c r="B231" s="3"/>
      <c r="C231" s="3"/>
      <c r="D231" s="3"/>
      <c r="E231" s="3">
        <v>4</v>
      </c>
      <c r="F231" s="3"/>
      <c r="G231" s="3">
        <v>1</v>
      </c>
      <c r="H231" s="3"/>
      <c r="I231" s="3"/>
      <c r="J231" s="3"/>
      <c r="K231" s="3">
        <v>1</v>
      </c>
      <c r="L231" s="3">
        <v>1</v>
      </c>
      <c r="M231" s="3"/>
      <c r="N231" s="3"/>
      <c r="O231" s="4">
        <v>9</v>
      </c>
      <c r="P231" s="3">
        <v>3</v>
      </c>
      <c r="Q231" s="3">
        <v>1</v>
      </c>
      <c r="R231" s="3">
        <v>3</v>
      </c>
      <c r="S231" s="3"/>
      <c r="T231" s="3"/>
      <c r="U231" s="3"/>
    </row>
    <row r="232" spans="1:23">
      <c r="A232" s="7" t="s">
        <v>209</v>
      </c>
      <c r="B232" s="3"/>
      <c r="C232" s="4">
        <v>3</v>
      </c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>
        <v>1</v>
      </c>
      <c r="T232" s="3"/>
      <c r="U232" s="3"/>
    </row>
    <row r="233" spans="1:23">
      <c r="A233" s="7" t="s">
        <v>117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4">
        <v>1</v>
      </c>
      <c r="N233" s="3"/>
      <c r="O233" s="3"/>
      <c r="P233" s="3"/>
      <c r="Q233" s="3"/>
      <c r="R233" s="3"/>
      <c r="S233" s="3"/>
      <c r="T233" s="3"/>
      <c r="U233" s="3"/>
    </row>
    <row r="234" spans="1:23">
      <c r="A234" s="7" t="s">
        <v>155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 t="s">
        <v>270</v>
      </c>
      <c r="N234" s="3"/>
      <c r="O234" s="3"/>
      <c r="P234" s="3"/>
      <c r="Q234" s="3"/>
      <c r="R234" s="3"/>
      <c r="S234" s="3" t="s">
        <v>270</v>
      </c>
      <c r="T234" s="3" t="s">
        <v>270</v>
      </c>
      <c r="U234" s="3"/>
    </row>
    <row r="235" spans="1:23">
      <c r="A235" s="7" t="s">
        <v>284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3">
      <c r="A236" s="21"/>
      <c r="B236" s="21">
        <v>1990</v>
      </c>
      <c r="C236" s="21">
        <v>1991</v>
      </c>
      <c r="D236" s="21">
        <v>1992</v>
      </c>
      <c r="E236" s="22">
        <v>1993</v>
      </c>
      <c r="F236" s="21">
        <v>1994</v>
      </c>
      <c r="G236" s="21">
        <v>1995</v>
      </c>
      <c r="H236" s="21">
        <v>1996</v>
      </c>
      <c r="I236" s="21">
        <v>1997</v>
      </c>
      <c r="J236" s="21">
        <v>1998</v>
      </c>
      <c r="K236" s="21">
        <v>1999</v>
      </c>
      <c r="L236" s="21">
        <v>2000</v>
      </c>
      <c r="M236" s="21">
        <v>2001</v>
      </c>
      <c r="N236" s="21">
        <v>2002</v>
      </c>
      <c r="O236" s="21">
        <v>2003</v>
      </c>
      <c r="P236" s="21">
        <v>2004</v>
      </c>
      <c r="Q236" s="21">
        <v>2005</v>
      </c>
      <c r="R236" s="21">
        <v>2006</v>
      </c>
      <c r="S236" s="21">
        <v>2007</v>
      </c>
      <c r="T236" s="21">
        <v>2008</v>
      </c>
      <c r="U236" s="21">
        <v>2009</v>
      </c>
    </row>
    <row r="237" spans="1:23">
      <c r="A237" s="14" t="s">
        <v>67</v>
      </c>
      <c r="B237" s="9">
        <f>SUM(B2:B25)+SUM(B27:B49)+SUM(B51:B73)+SUM(B75:B97)+SUM(B99:B121)+SUM(B123:B146)+SUM(B148:B170)+SUM(B172:B194)+SUM(B196:B218)+SUM(B220:B234)</f>
        <v>10892</v>
      </c>
      <c r="C237" s="9">
        <f t="shared" ref="C237:U237" si="0">SUM(C2:C25)+SUM(C27:C49)+SUM(C51:C73)+SUM(C75:C97)+SUM(C99:C121)+SUM(C123:C146)+SUM(C148:C170)+SUM(C172:C194)+SUM(C196:C218)+SUM(C220:C234)</f>
        <v>10869</v>
      </c>
      <c r="D237" s="9">
        <f t="shared" si="0"/>
        <v>16857</v>
      </c>
      <c r="E237" s="9">
        <f t="shared" si="0"/>
        <v>12775</v>
      </c>
      <c r="F237" s="9">
        <f t="shared" si="0"/>
        <v>13444</v>
      </c>
      <c r="G237" s="9">
        <f t="shared" si="0"/>
        <v>16847</v>
      </c>
      <c r="H237" s="9">
        <f t="shared" si="0"/>
        <v>15282</v>
      </c>
      <c r="I237" s="9">
        <f t="shared" si="0"/>
        <v>18673</v>
      </c>
      <c r="J237" s="9">
        <f t="shared" si="0"/>
        <v>9483</v>
      </c>
      <c r="K237" s="9">
        <f t="shared" si="0"/>
        <v>15896</v>
      </c>
      <c r="L237" s="9">
        <f t="shared" si="0"/>
        <v>16158</v>
      </c>
      <c r="M237" s="9">
        <f t="shared" si="0"/>
        <v>17041</v>
      </c>
      <c r="N237" s="9">
        <f t="shared" si="0"/>
        <v>13550</v>
      </c>
      <c r="O237" s="9">
        <f t="shared" si="0"/>
        <v>19784</v>
      </c>
      <c r="P237" s="9">
        <f t="shared" si="0"/>
        <v>16193</v>
      </c>
      <c r="Q237" s="9">
        <f t="shared" si="0"/>
        <v>12633</v>
      </c>
      <c r="R237" s="15">
        <f t="shared" si="0"/>
        <v>22943</v>
      </c>
      <c r="S237" s="9">
        <f t="shared" si="0"/>
        <v>17259</v>
      </c>
      <c r="T237" s="9">
        <f t="shared" si="0"/>
        <v>17128</v>
      </c>
      <c r="U237" s="9">
        <f t="shared" si="0"/>
        <v>18989</v>
      </c>
      <c r="W237" s="9"/>
    </row>
    <row r="238" spans="1:23">
      <c r="A238" s="14" t="s">
        <v>192</v>
      </c>
      <c r="B238" s="9">
        <v>92</v>
      </c>
      <c r="C238" s="9">
        <v>79</v>
      </c>
      <c r="D238" s="9">
        <v>79</v>
      </c>
      <c r="E238" s="9">
        <v>80</v>
      </c>
      <c r="F238" s="17">
        <v>85</v>
      </c>
      <c r="G238" s="17">
        <v>90</v>
      </c>
      <c r="H238" s="17">
        <v>89</v>
      </c>
      <c r="I238" s="17">
        <v>93</v>
      </c>
      <c r="J238" s="17">
        <v>95</v>
      </c>
      <c r="K238" s="17">
        <v>93</v>
      </c>
      <c r="L238" s="17">
        <v>97</v>
      </c>
      <c r="M238" s="17">
        <v>91</v>
      </c>
      <c r="N238" s="17">
        <v>85</v>
      </c>
      <c r="O238" s="17">
        <v>84</v>
      </c>
      <c r="P238" s="17">
        <v>93</v>
      </c>
      <c r="Q238" s="17">
        <v>86</v>
      </c>
      <c r="R238" s="18">
        <v>104</v>
      </c>
      <c r="S238" s="18">
        <v>104</v>
      </c>
      <c r="T238" s="17">
        <v>89</v>
      </c>
      <c r="U238" s="17">
        <v>96</v>
      </c>
    </row>
    <row r="239" spans="1:23">
      <c r="A239" s="7" t="s">
        <v>171</v>
      </c>
      <c r="B239" s="3">
        <v>2</v>
      </c>
      <c r="C239" s="3">
        <v>0</v>
      </c>
      <c r="D239" s="3">
        <v>3</v>
      </c>
      <c r="E239" s="3">
        <v>12</v>
      </c>
      <c r="F239" s="19">
        <v>0</v>
      </c>
      <c r="G239" s="19">
        <v>0</v>
      </c>
      <c r="H239" s="19">
        <v>0</v>
      </c>
      <c r="I239" s="19">
        <v>0</v>
      </c>
      <c r="J239" s="19">
        <v>2</v>
      </c>
      <c r="K239" s="3">
        <v>3</v>
      </c>
      <c r="L239" s="3">
        <v>4</v>
      </c>
      <c r="M239" s="19">
        <v>4</v>
      </c>
      <c r="N239" s="19">
        <v>2</v>
      </c>
      <c r="O239" s="19">
        <v>3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0</v>
      </c>
      <c r="W239" s="31"/>
    </row>
    <row r="240" spans="1:23"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</row>
    <row r="241" spans="1:21">
      <c r="A241" s="25" t="s">
        <v>201</v>
      </c>
      <c r="B241" s="28">
        <v>43084</v>
      </c>
      <c r="C241" s="28">
        <v>43083</v>
      </c>
      <c r="D241" s="28">
        <v>43088</v>
      </c>
      <c r="E241" s="28">
        <v>43087</v>
      </c>
      <c r="F241" s="30">
        <v>43086</v>
      </c>
      <c r="G241" s="28">
        <v>43085</v>
      </c>
      <c r="H241" s="28">
        <v>43090</v>
      </c>
      <c r="I241" s="28">
        <v>43089</v>
      </c>
      <c r="J241" s="28">
        <v>43088</v>
      </c>
      <c r="K241" s="28">
        <v>43087</v>
      </c>
      <c r="L241" s="28">
        <v>43085</v>
      </c>
      <c r="M241" s="28">
        <v>43084</v>
      </c>
      <c r="N241" s="28">
        <v>43083</v>
      </c>
      <c r="O241" s="28">
        <v>43089</v>
      </c>
      <c r="P241" s="28">
        <v>43087</v>
      </c>
      <c r="Q241" s="28">
        <v>43086</v>
      </c>
      <c r="R241" s="28">
        <v>43085</v>
      </c>
      <c r="S241" s="28">
        <v>43084</v>
      </c>
      <c r="T241" s="28">
        <v>43089</v>
      </c>
      <c r="U241" s="28">
        <v>43088</v>
      </c>
    </row>
    <row r="242" spans="1:21">
      <c r="A242" s="25" t="s">
        <v>202</v>
      </c>
      <c r="B242" s="19">
        <v>119.25</v>
      </c>
      <c r="C242" s="19">
        <v>135</v>
      </c>
      <c r="D242" s="19">
        <v>117.25</v>
      </c>
      <c r="E242" s="19">
        <v>133.25</v>
      </c>
      <c r="F242" s="1">
        <v>115</v>
      </c>
      <c r="G242" s="20">
        <v>141.25</v>
      </c>
      <c r="H242" s="20">
        <v>108.5</v>
      </c>
      <c r="I242" s="20">
        <v>153.25</v>
      </c>
      <c r="J242" s="20">
        <v>108</v>
      </c>
      <c r="K242" s="20">
        <v>138</v>
      </c>
      <c r="L242" s="20">
        <v>124</v>
      </c>
      <c r="M242" s="20">
        <v>113.25</v>
      </c>
      <c r="N242" s="20">
        <v>115.2</v>
      </c>
      <c r="O242" s="20">
        <v>131.25</v>
      </c>
      <c r="P242" s="20">
        <v>110.5</v>
      </c>
      <c r="Q242" s="20">
        <v>111.5</v>
      </c>
      <c r="R242" s="20">
        <v>125.5</v>
      </c>
      <c r="S242" s="20">
        <v>131</v>
      </c>
      <c r="T242" s="20">
        <v>144.75</v>
      </c>
      <c r="U242" s="20">
        <v>159.25</v>
      </c>
    </row>
    <row r="243" spans="1:21">
      <c r="A243" s="25" t="s">
        <v>203</v>
      </c>
      <c r="B243" s="19">
        <v>29</v>
      </c>
      <c r="C243" s="19">
        <v>20</v>
      </c>
      <c r="D243" s="19">
        <v>40</v>
      </c>
      <c r="E243" s="19">
        <v>33</v>
      </c>
      <c r="F243" s="1">
        <v>39</v>
      </c>
      <c r="G243" s="20">
        <v>45</v>
      </c>
      <c r="H243" s="31">
        <v>35</v>
      </c>
      <c r="I243" s="31">
        <v>56</v>
      </c>
      <c r="J243" s="31">
        <v>32</v>
      </c>
      <c r="K243" s="31">
        <v>53</v>
      </c>
      <c r="L243" s="31">
        <v>47</v>
      </c>
      <c r="M243" s="31">
        <v>42</v>
      </c>
      <c r="N243" s="31">
        <v>31</v>
      </c>
      <c r="O243" s="31">
        <v>36</v>
      </c>
      <c r="P243" s="31">
        <v>33</v>
      </c>
      <c r="Q243" s="31">
        <v>29</v>
      </c>
      <c r="R243" s="31">
        <v>42</v>
      </c>
      <c r="S243" s="31">
        <v>29</v>
      </c>
      <c r="T243" s="31">
        <v>28</v>
      </c>
      <c r="U243" s="31">
        <v>43</v>
      </c>
    </row>
    <row r="244" spans="1:21">
      <c r="F244" s="1"/>
      <c r="G244" s="1"/>
    </row>
    <row r="245" spans="1:21" ht="66.75">
      <c r="A245" s="34" t="s">
        <v>260</v>
      </c>
      <c r="B245" s="36" t="s">
        <v>259</v>
      </c>
      <c r="C245" s="36" t="s">
        <v>259</v>
      </c>
      <c r="D245" s="36" t="s">
        <v>259</v>
      </c>
      <c r="E245" s="36" t="s">
        <v>259</v>
      </c>
      <c r="F245" s="36" t="s">
        <v>259</v>
      </c>
      <c r="G245" s="36" t="s">
        <v>259</v>
      </c>
      <c r="H245" s="36" t="s">
        <v>259</v>
      </c>
      <c r="I245" s="36" t="s">
        <v>259</v>
      </c>
      <c r="J245" s="36" t="s">
        <v>259</v>
      </c>
      <c r="K245" s="36" t="s">
        <v>259</v>
      </c>
      <c r="L245" s="36" t="s">
        <v>259</v>
      </c>
      <c r="M245" s="36" t="s">
        <v>259</v>
      </c>
      <c r="N245" s="36" t="s">
        <v>259</v>
      </c>
      <c r="O245" s="36" t="s">
        <v>259</v>
      </c>
      <c r="P245" s="36" t="s">
        <v>259</v>
      </c>
      <c r="Q245" s="36" t="s">
        <v>259</v>
      </c>
      <c r="R245" s="36" t="s">
        <v>259</v>
      </c>
      <c r="S245" s="36" t="s">
        <v>259</v>
      </c>
      <c r="T245" s="36" t="s">
        <v>259</v>
      </c>
      <c r="U245" s="36" t="s">
        <v>259</v>
      </c>
    </row>
    <row r="247" spans="1:21">
      <c r="A247" s="25" t="s">
        <v>246</v>
      </c>
    </row>
    <row r="248" spans="1:21">
      <c r="A248" s="29" t="s">
        <v>273</v>
      </c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</row>
  </sheetData>
  <pageMargins left="0.7" right="0.7" top="0.75" bottom="0.75" header="0.3" footer="0.3"/>
  <pageSetup orientation="portrait" r:id="rId1"/>
  <headerFooter>
    <oddHeader>&amp;LColorado Springs Christmas Bird Counts 1990 - 2009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DBA4C-11B6-4C2C-856F-4B143DEAB8C0}">
  <dimension ref="A1:W248"/>
  <sheetViews>
    <sheetView zoomScaleNormal="100" workbookViewId="0">
      <pane xSplit="1" topLeftCell="B1" activePane="topRight" state="frozen"/>
      <selection pane="topRight"/>
    </sheetView>
  </sheetViews>
  <sheetFormatPr defaultRowHeight="12.75"/>
  <cols>
    <col min="1" max="1" width="32.42578125" style="20" customWidth="1"/>
    <col min="2" max="2" width="7.28515625" customWidth="1"/>
    <col min="3" max="21" width="7" customWidth="1"/>
  </cols>
  <sheetData>
    <row r="1" spans="1:21">
      <c r="A1" s="21" t="s">
        <v>137</v>
      </c>
      <c r="B1" s="21">
        <v>1970</v>
      </c>
      <c r="C1" s="21">
        <v>1971</v>
      </c>
      <c r="D1" s="21">
        <v>1972</v>
      </c>
      <c r="E1" s="22">
        <v>1973</v>
      </c>
      <c r="F1" s="21">
        <v>1974</v>
      </c>
      <c r="G1" s="21">
        <v>1975</v>
      </c>
      <c r="H1" s="21">
        <v>1976</v>
      </c>
      <c r="I1" s="21">
        <v>1977</v>
      </c>
      <c r="J1" s="21">
        <v>1978</v>
      </c>
      <c r="K1" s="21">
        <v>1979</v>
      </c>
      <c r="L1" s="21">
        <v>1980</v>
      </c>
      <c r="M1" s="21">
        <v>1981</v>
      </c>
      <c r="N1" s="21">
        <v>1982</v>
      </c>
      <c r="O1" s="21">
        <v>1983</v>
      </c>
      <c r="P1" s="21">
        <v>1984</v>
      </c>
      <c r="Q1" s="21">
        <v>1985</v>
      </c>
      <c r="R1" s="21">
        <v>1986</v>
      </c>
      <c r="S1" s="21">
        <v>1987</v>
      </c>
      <c r="T1" s="21">
        <v>1988</v>
      </c>
      <c r="U1" s="21">
        <v>1989</v>
      </c>
    </row>
    <row r="2" spans="1:21">
      <c r="A2" s="2" t="s">
        <v>86</v>
      </c>
      <c r="B2">
        <v>1</v>
      </c>
      <c r="O2" t="s">
        <v>159</v>
      </c>
    </row>
    <row r="3" spans="1:21">
      <c r="A3" s="2" t="s">
        <v>94</v>
      </c>
    </row>
    <row r="4" spans="1:21">
      <c r="A4" s="2" t="s">
        <v>157</v>
      </c>
    </row>
    <row r="5" spans="1:21">
      <c r="A5" s="2" t="s">
        <v>130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>
      <c r="A6" s="2" t="s">
        <v>3</v>
      </c>
      <c r="B6">
        <v>35</v>
      </c>
      <c r="C6" t="s">
        <v>159</v>
      </c>
      <c r="E6">
        <v>200</v>
      </c>
      <c r="F6">
        <v>150</v>
      </c>
      <c r="G6">
        <v>13</v>
      </c>
      <c r="J6">
        <v>77</v>
      </c>
      <c r="K6">
        <v>574</v>
      </c>
      <c r="L6">
        <v>15</v>
      </c>
      <c r="M6">
        <v>97</v>
      </c>
      <c r="N6">
        <v>15</v>
      </c>
      <c r="O6">
        <v>276</v>
      </c>
      <c r="P6">
        <v>279</v>
      </c>
      <c r="Q6">
        <v>545</v>
      </c>
      <c r="R6">
        <v>685</v>
      </c>
      <c r="S6">
        <v>437</v>
      </c>
      <c r="T6">
        <v>742</v>
      </c>
      <c r="U6">
        <v>862</v>
      </c>
    </row>
    <row r="7" spans="1:21">
      <c r="A7" s="2" t="s">
        <v>95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>
      <c r="A8" s="2" t="s">
        <v>180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>
      <c r="A9" s="2" t="s">
        <v>185</v>
      </c>
    </row>
    <row r="10" spans="1:21">
      <c r="A10" s="2" t="s">
        <v>290</v>
      </c>
    </row>
    <row r="11" spans="1:21">
      <c r="A11" s="2" t="s">
        <v>87</v>
      </c>
      <c r="I11">
        <v>1</v>
      </c>
      <c r="M11" t="s">
        <v>159</v>
      </c>
      <c r="O11">
        <v>1</v>
      </c>
      <c r="P11">
        <v>1</v>
      </c>
      <c r="Q11" t="s">
        <v>159</v>
      </c>
      <c r="S11">
        <v>2</v>
      </c>
      <c r="T11">
        <v>1</v>
      </c>
      <c r="U11">
        <v>2</v>
      </c>
    </row>
    <row r="12" spans="1:21">
      <c r="A12" s="7" t="s">
        <v>6</v>
      </c>
      <c r="B12">
        <v>1</v>
      </c>
      <c r="E12">
        <v>131</v>
      </c>
      <c r="F12">
        <v>80</v>
      </c>
      <c r="H12">
        <v>3</v>
      </c>
      <c r="I12">
        <v>1</v>
      </c>
      <c r="J12">
        <v>40</v>
      </c>
      <c r="K12">
        <v>15</v>
      </c>
      <c r="L12">
        <v>10</v>
      </c>
      <c r="M12">
        <v>1</v>
      </c>
      <c r="N12">
        <v>112</v>
      </c>
      <c r="O12">
        <v>24</v>
      </c>
      <c r="Q12">
        <v>3</v>
      </c>
      <c r="R12">
        <v>12</v>
      </c>
      <c r="S12">
        <v>12</v>
      </c>
      <c r="T12">
        <v>24</v>
      </c>
      <c r="U12">
        <v>33</v>
      </c>
    </row>
    <row r="13" spans="1:21">
      <c r="A13" s="7" t="s">
        <v>7</v>
      </c>
      <c r="C13">
        <v>29</v>
      </c>
      <c r="D13">
        <v>6</v>
      </c>
      <c r="E13">
        <v>55</v>
      </c>
      <c r="F13">
        <v>27</v>
      </c>
      <c r="G13">
        <v>30</v>
      </c>
      <c r="H13">
        <v>17</v>
      </c>
      <c r="I13">
        <v>33</v>
      </c>
      <c r="J13">
        <v>6</v>
      </c>
      <c r="K13">
        <v>8</v>
      </c>
      <c r="L13">
        <v>28</v>
      </c>
      <c r="M13">
        <v>40</v>
      </c>
      <c r="N13">
        <v>30</v>
      </c>
      <c r="O13">
        <v>16</v>
      </c>
      <c r="P13">
        <v>30</v>
      </c>
      <c r="Q13">
        <v>13</v>
      </c>
      <c r="R13">
        <v>72</v>
      </c>
      <c r="S13">
        <v>22</v>
      </c>
      <c r="T13">
        <v>2</v>
      </c>
      <c r="U13">
        <v>10</v>
      </c>
    </row>
    <row r="14" spans="1:21">
      <c r="A14" s="7" t="s">
        <v>69</v>
      </c>
      <c r="B14">
        <v>85</v>
      </c>
      <c r="C14">
        <v>19</v>
      </c>
      <c r="D14">
        <v>81</v>
      </c>
      <c r="E14">
        <v>119</v>
      </c>
      <c r="F14">
        <v>293</v>
      </c>
      <c r="G14">
        <v>39</v>
      </c>
      <c r="H14">
        <v>160</v>
      </c>
      <c r="I14">
        <v>69</v>
      </c>
      <c r="J14">
        <v>175</v>
      </c>
      <c r="K14">
        <v>58</v>
      </c>
      <c r="L14">
        <v>259</v>
      </c>
      <c r="M14">
        <v>152</v>
      </c>
      <c r="N14">
        <v>88</v>
      </c>
      <c r="O14">
        <v>131</v>
      </c>
      <c r="P14">
        <v>166</v>
      </c>
      <c r="Q14">
        <v>201</v>
      </c>
      <c r="R14">
        <v>150</v>
      </c>
      <c r="S14">
        <v>101</v>
      </c>
      <c r="T14">
        <v>224</v>
      </c>
      <c r="U14">
        <v>99</v>
      </c>
    </row>
    <row r="15" spans="1:21">
      <c r="A15" s="7" t="s">
        <v>4</v>
      </c>
      <c r="B15">
        <v>712</v>
      </c>
      <c r="C15">
        <v>147</v>
      </c>
      <c r="D15">
        <v>206</v>
      </c>
      <c r="E15">
        <v>203</v>
      </c>
      <c r="F15">
        <v>332</v>
      </c>
      <c r="G15">
        <v>319</v>
      </c>
      <c r="H15">
        <v>500</v>
      </c>
      <c r="I15">
        <v>127</v>
      </c>
      <c r="J15">
        <v>644</v>
      </c>
      <c r="K15">
        <v>182</v>
      </c>
      <c r="L15">
        <v>485</v>
      </c>
      <c r="M15">
        <v>412</v>
      </c>
      <c r="N15">
        <v>590</v>
      </c>
      <c r="O15">
        <v>402</v>
      </c>
      <c r="P15">
        <v>184</v>
      </c>
      <c r="Q15">
        <v>306</v>
      </c>
      <c r="R15">
        <v>232</v>
      </c>
      <c r="S15">
        <v>599</v>
      </c>
      <c r="T15">
        <v>613</v>
      </c>
      <c r="U15">
        <v>825</v>
      </c>
    </row>
    <row r="16" spans="1:21">
      <c r="A16" s="7" t="s">
        <v>5</v>
      </c>
      <c r="B16">
        <v>3</v>
      </c>
      <c r="C16">
        <v>25</v>
      </c>
      <c r="D16">
        <v>1</v>
      </c>
      <c r="E16">
        <v>6</v>
      </c>
      <c r="F16">
        <v>8</v>
      </c>
      <c r="G16">
        <v>9</v>
      </c>
      <c r="H16">
        <v>1</v>
      </c>
      <c r="I16">
        <v>11</v>
      </c>
      <c r="J16">
        <v>1</v>
      </c>
      <c r="K16">
        <v>5</v>
      </c>
      <c r="L16">
        <v>3</v>
      </c>
      <c r="N16" t="s">
        <v>159</v>
      </c>
      <c r="O16">
        <v>15</v>
      </c>
      <c r="P16">
        <v>22</v>
      </c>
      <c r="S16">
        <v>2</v>
      </c>
    </row>
    <row r="17" spans="1:21">
      <c r="A17" s="2" t="s">
        <v>174</v>
      </c>
      <c r="B17">
        <v>9</v>
      </c>
      <c r="C17">
        <v>40</v>
      </c>
      <c r="D17">
        <v>3</v>
      </c>
      <c r="F17" t="s">
        <v>159</v>
      </c>
      <c r="G17">
        <v>22</v>
      </c>
      <c r="H17">
        <v>19</v>
      </c>
      <c r="I17">
        <v>29</v>
      </c>
      <c r="J17">
        <v>11</v>
      </c>
      <c r="K17">
        <v>10</v>
      </c>
      <c r="L17">
        <v>50</v>
      </c>
      <c r="M17">
        <v>41</v>
      </c>
      <c r="N17">
        <v>35</v>
      </c>
      <c r="O17">
        <v>30</v>
      </c>
      <c r="P17">
        <v>3</v>
      </c>
      <c r="Q17">
        <v>16</v>
      </c>
      <c r="R17">
        <v>22</v>
      </c>
      <c r="S17">
        <v>6</v>
      </c>
      <c r="T17">
        <v>4</v>
      </c>
    </row>
    <row r="18" spans="1:21">
      <c r="A18" s="7" t="s">
        <v>8</v>
      </c>
      <c r="H18">
        <v>7</v>
      </c>
      <c r="L18">
        <v>1</v>
      </c>
      <c r="M18" t="s">
        <v>159</v>
      </c>
      <c r="N18">
        <v>1</v>
      </c>
      <c r="U18">
        <v>4</v>
      </c>
    </row>
    <row r="19" spans="1:21">
      <c r="A19" s="7" t="s">
        <v>9</v>
      </c>
      <c r="L19">
        <v>12</v>
      </c>
      <c r="M19" t="s">
        <v>159</v>
      </c>
      <c r="O19">
        <v>1</v>
      </c>
      <c r="P19">
        <v>2</v>
      </c>
      <c r="Q19" t="s">
        <v>159</v>
      </c>
      <c r="T19">
        <v>1</v>
      </c>
      <c r="U19">
        <v>4</v>
      </c>
    </row>
    <row r="20" spans="1:21">
      <c r="A20" s="7" t="s">
        <v>10</v>
      </c>
      <c r="B20">
        <v>2</v>
      </c>
      <c r="C20">
        <v>2</v>
      </c>
      <c r="D20">
        <v>6</v>
      </c>
      <c r="E20">
        <v>11</v>
      </c>
      <c r="H20">
        <v>14</v>
      </c>
      <c r="I20">
        <v>4</v>
      </c>
      <c r="K20">
        <v>10</v>
      </c>
      <c r="L20">
        <v>50</v>
      </c>
      <c r="M20">
        <v>18</v>
      </c>
      <c r="N20">
        <v>3</v>
      </c>
      <c r="P20">
        <v>20</v>
      </c>
      <c r="R20">
        <v>1</v>
      </c>
      <c r="S20">
        <v>1</v>
      </c>
      <c r="T20">
        <v>20</v>
      </c>
      <c r="U20">
        <v>16</v>
      </c>
    </row>
    <row r="21" spans="1:21">
      <c r="A21" s="7" t="s">
        <v>114</v>
      </c>
    </row>
    <row r="22" spans="1:21">
      <c r="A22" s="7" t="s">
        <v>11</v>
      </c>
      <c r="B22">
        <v>20</v>
      </c>
      <c r="C22">
        <v>1</v>
      </c>
      <c r="D22">
        <v>10</v>
      </c>
      <c r="E22">
        <v>65</v>
      </c>
      <c r="F22">
        <v>34</v>
      </c>
      <c r="G22">
        <v>11</v>
      </c>
      <c r="H22">
        <v>28</v>
      </c>
      <c r="I22">
        <v>11</v>
      </c>
      <c r="J22">
        <v>22</v>
      </c>
      <c r="K22">
        <v>10</v>
      </c>
      <c r="L22">
        <v>49</v>
      </c>
      <c r="M22">
        <v>15</v>
      </c>
      <c r="N22">
        <v>126</v>
      </c>
      <c r="O22">
        <v>1</v>
      </c>
      <c r="P22">
        <v>15</v>
      </c>
      <c r="Q22">
        <v>13</v>
      </c>
      <c r="R22">
        <v>12</v>
      </c>
      <c r="S22">
        <v>13</v>
      </c>
      <c r="T22">
        <v>18</v>
      </c>
      <c r="U22">
        <v>7</v>
      </c>
    </row>
    <row r="23" spans="1:21">
      <c r="A23" s="7" t="s">
        <v>158</v>
      </c>
    </row>
    <row r="24" spans="1:21">
      <c r="A24" s="7" t="s">
        <v>138</v>
      </c>
      <c r="M24">
        <v>2</v>
      </c>
    </row>
    <row r="25" spans="1:21">
      <c r="A25" s="7" t="s">
        <v>218</v>
      </c>
      <c r="M25">
        <v>1</v>
      </c>
    </row>
    <row r="26" spans="1:21">
      <c r="A26" s="21" t="s">
        <v>137</v>
      </c>
      <c r="B26" s="21">
        <v>1970</v>
      </c>
      <c r="C26" s="21">
        <v>1971</v>
      </c>
      <c r="D26" s="21">
        <v>1972</v>
      </c>
      <c r="E26" s="22">
        <v>1973</v>
      </c>
      <c r="F26" s="21">
        <v>1974</v>
      </c>
      <c r="G26" s="21">
        <v>1975</v>
      </c>
      <c r="H26" s="21">
        <v>1976</v>
      </c>
      <c r="I26" s="21">
        <v>1977</v>
      </c>
      <c r="J26" s="21">
        <v>1978</v>
      </c>
      <c r="K26" s="21">
        <v>1979</v>
      </c>
      <c r="L26" s="21">
        <v>1980</v>
      </c>
      <c r="M26" s="21">
        <v>1981</v>
      </c>
      <c r="N26" s="21">
        <v>1982</v>
      </c>
      <c r="O26" s="21">
        <v>1983</v>
      </c>
      <c r="P26" s="21">
        <v>1984</v>
      </c>
      <c r="Q26" s="21">
        <v>1985</v>
      </c>
      <c r="R26" s="21">
        <v>1986</v>
      </c>
      <c r="S26" s="21">
        <v>1987</v>
      </c>
      <c r="T26" s="21">
        <v>1988</v>
      </c>
      <c r="U26" s="21">
        <v>1989</v>
      </c>
    </row>
    <row r="27" spans="1:21">
      <c r="A27" s="7" t="s">
        <v>13</v>
      </c>
      <c r="B27">
        <v>10</v>
      </c>
      <c r="E27">
        <v>2</v>
      </c>
      <c r="F27">
        <v>3</v>
      </c>
      <c r="K27">
        <v>1</v>
      </c>
      <c r="L27">
        <v>3</v>
      </c>
      <c r="M27">
        <v>30</v>
      </c>
      <c r="N27">
        <v>34</v>
      </c>
      <c r="P27">
        <v>12</v>
      </c>
      <c r="T27">
        <v>1</v>
      </c>
    </row>
    <row r="28" spans="1:21">
      <c r="A28" s="7" t="s">
        <v>12</v>
      </c>
      <c r="C28">
        <v>6</v>
      </c>
      <c r="D28">
        <v>2</v>
      </c>
      <c r="E28">
        <v>2</v>
      </c>
      <c r="F28">
        <v>4</v>
      </c>
      <c r="H28">
        <v>5</v>
      </c>
      <c r="J28">
        <v>5</v>
      </c>
      <c r="K28">
        <v>1</v>
      </c>
      <c r="L28">
        <v>4</v>
      </c>
      <c r="M28">
        <v>35</v>
      </c>
      <c r="N28">
        <v>5</v>
      </c>
      <c r="O28" t="s">
        <v>159</v>
      </c>
      <c r="P28">
        <v>3</v>
      </c>
      <c r="T28">
        <v>2</v>
      </c>
      <c r="U28">
        <v>7</v>
      </c>
    </row>
    <row r="29" spans="1:21">
      <c r="A29" s="7" t="s">
        <v>96</v>
      </c>
    </row>
    <row r="30" spans="1:21">
      <c r="A30" s="7" t="s">
        <v>14</v>
      </c>
      <c r="F30">
        <v>1</v>
      </c>
      <c r="L30">
        <v>3</v>
      </c>
      <c r="M30">
        <v>1</v>
      </c>
      <c r="N30">
        <v>1</v>
      </c>
      <c r="U30">
        <v>4</v>
      </c>
    </row>
    <row r="31" spans="1:21">
      <c r="A31" s="7" t="s">
        <v>15</v>
      </c>
      <c r="H31">
        <v>3</v>
      </c>
      <c r="K31">
        <v>1</v>
      </c>
      <c r="L31">
        <v>6</v>
      </c>
      <c r="M31" t="s">
        <v>159</v>
      </c>
      <c r="N31">
        <v>6</v>
      </c>
      <c r="O31">
        <v>2</v>
      </c>
      <c r="P31">
        <v>2</v>
      </c>
    </row>
    <row r="32" spans="1:21">
      <c r="A32" s="7" t="s">
        <v>97</v>
      </c>
      <c r="B32">
        <v>1</v>
      </c>
    </row>
    <row r="33" spans="1:21">
      <c r="A33" s="7" t="s">
        <v>16</v>
      </c>
      <c r="F33">
        <v>1</v>
      </c>
      <c r="H33">
        <v>4</v>
      </c>
      <c r="L33">
        <v>5</v>
      </c>
      <c r="M33">
        <v>10</v>
      </c>
      <c r="N33">
        <v>1</v>
      </c>
      <c r="P33">
        <v>1</v>
      </c>
      <c r="U33">
        <v>15</v>
      </c>
    </row>
    <row r="34" spans="1:21">
      <c r="A34" s="7" t="s">
        <v>191</v>
      </c>
    </row>
    <row r="35" spans="1:21">
      <c r="A35" s="7" t="s">
        <v>198</v>
      </c>
      <c r="G35">
        <v>1</v>
      </c>
    </row>
    <row r="36" spans="1:21">
      <c r="A36" s="7" t="s">
        <v>24</v>
      </c>
      <c r="B36">
        <v>18</v>
      </c>
      <c r="C36">
        <v>16</v>
      </c>
      <c r="D36">
        <v>7</v>
      </c>
      <c r="E36">
        <v>30</v>
      </c>
      <c r="F36" t="s">
        <v>159</v>
      </c>
      <c r="H36">
        <v>32</v>
      </c>
      <c r="I36">
        <v>50</v>
      </c>
      <c r="L36">
        <v>7</v>
      </c>
      <c r="M36" t="s">
        <v>159</v>
      </c>
      <c r="P36">
        <v>30</v>
      </c>
      <c r="Q36">
        <v>44</v>
      </c>
      <c r="R36">
        <v>43</v>
      </c>
      <c r="S36">
        <v>41</v>
      </c>
      <c r="T36">
        <v>50</v>
      </c>
      <c r="U36">
        <v>47</v>
      </c>
    </row>
    <row r="37" spans="1:21">
      <c r="A37" s="7" t="s">
        <v>195</v>
      </c>
    </row>
    <row r="38" spans="1:21">
      <c r="A38" s="7" t="s">
        <v>200</v>
      </c>
      <c r="B38">
        <v>2</v>
      </c>
      <c r="C38">
        <v>4</v>
      </c>
      <c r="D38">
        <v>15</v>
      </c>
      <c r="E38">
        <v>17</v>
      </c>
      <c r="F38">
        <v>6</v>
      </c>
      <c r="H38">
        <v>3</v>
      </c>
      <c r="I38">
        <v>2</v>
      </c>
      <c r="J38">
        <v>11</v>
      </c>
      <c r="K38">
        <v>2</v>
      </c>
      <c r="L38">
        <v>5</v>
      </c>
      <c r="M38">
        <v>7</v>
      </c>
      <c r="O38">
        <v>2</v>
      </c>
    </row>
    <row r="39" spans="1:21">
      <c r="A39" s="7" t="s">
        <v>239</v>
      </c>
      <c r="B39" s="41">
        <v>1</v>
      </c>
    </row>
    <row r="40" spans="1:21">
      <c r="A40" s="7" t="s">
        <v>23</v>
      </c>
      <c r="C40" t="s">
        <v>159</v>
      </c>
      <c r="R40">
        <v>8</v>
      </c>
      <c r="S40">
        <v>2</v>
      </c>
      <c r="T40">
        <v>10</v>
      </c>
      <c r="U40">
        <v>36</v>
      </c>
    </row>
    <row r="41" spans="1:21">
      <c r="A41" s="2" t="s">
        <v>68</v>
      </c>
      <c r="E41">
        <v>1</v>
      </c>
      <c r="L41">
        <v>2</v>
      </c>
      <c r="M41">
        <v>1</v>
      </c>
      <c r="N41">
        <v>1</v>
      </c>
      <c r="U41">
        <v>2</v>
      </c>
    </row>
    <row r="42" spans="1:21">
      <c r="A42" s="2" t="s">
        <v>0</v>
      </c>
      <c r="M42" t="s">
        <v>159</v>
      </c>
    </row>
    <row r="43" spans="1:21">
      <c r="A43" s="2" t="s">
        <v>1</v>
      </c>
      <c r="M43" t="s">
        <v>159</v>
      </c>
      <c r="O43">
        <v>1</v>
      </c>
      <c r="U43">
        <v>1</v>
      </c>
    </row>
    <row r="44" spans="1:21">
      <c r="A44" s="2" t="s">
        <v>101</v>
      </c>
    </row>
    <row r="45" spans="1:21">
      <c r="A45" s="7" t="s">
        <v>229</v>
      </c>
      <c r="F45">
        <v>709</v>
      </c>
      <c r="G45">
        <v>647</v>
      </c>
      <c r="H45">
        <v>362</v>
      </c>
      <c r="I45">
        <v>340</v>
      </c>
      <c r="J45">
        <v>401</v>
      </c>
      <c r="K45">
        <v>461</v>
      </c>
      <c r="L45">
        <v>631</v>
      </c>
      <c r="M45">
        <v>690</v>
      </c>
      <c r="N45">
        <v>352</v>
      </c>
      <c r="O45">
        <v>479</v>
      </c>
      <c r="P45">
        <v>312</v>
      </c>
      <c r="Q45">
        <v>1428</v>
      </c>
      <c r="R45">
        <v>1268</v>
      </c>
      <c r="S45">
        <v>891</v>
      </c>
      <c r="T45">
        <v>938</v>
      </c>
      <c r="U45">
        <v>1175</v>
      </c>
    </row>
    <row r="46" spans="1:21">
      <c r="A46" s="7" t="s">
        <v>135</v>
      </c>
      <c r="C46">
        <v>1</v>
      </c>
    </row>
    <row r="47" spans="1:21">
      <c r="A47" s="7" t="s">
        <v>148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39"/>
      <c r="S47" s="39"/>
      <c r="T47" s="39"/>
      <c r="U47" s="39"/>
    </row>
    <row r="48" spans="1:21">
      <c r="A48" s="7" t="s">
        <v>127</v>
      </c>
    </row>
    <row r="49" spans="1:21">
      <c r="A49" s="7" t="s">
        <v>76</v>
      </c>
      <c r="B49">
        <v>1</v>
      </c>
      <c r="C49">
        <v>1</v>
      </c>
      <c r="F49" s="29" t="s">
        <v>159</v>
      </c>
      <c r="I49">
        <v>4</v>
      </c>
      <c r="K49">
        <v>10</v>
      </c>
      <c r="L49">
        <v>24</v>
      </c>
      <c r="M49">
        <v>10</v>
      </c>
      <c r="N49">
        <v>2</v>
      </c>
      <c r="O49">
        <v>6</v>
      </c>
      <c r="P49">
        <v>3</v>
      </c>
      <c r="Q49">
        <v>2</v>
      </c>
      <c r="R49">
        <v>1</v>
      </c>
    </row>
    <row r="50" spans="1:21">
      <c r="A50" s="21" t="s">
        <v>137</v>
      </c>
      <c r="B50" s="21">
        <v>1970</v>
      </c>
      <c r="C50" s="21">
        <v>1971</v>
      </c>
      <c r="D50" s="21">
        <v>1972</v>
      </c>
      <c r="E50" s="22">
        <v>1973</v>
      </c>
      <c r="F50" s="21">
        <v>1974</v>
      </c>
      <c r="G50" s="21">
        <v>1975</v>
      </c>
      <c r="H50" s="21">
        <v>1976</v>
      </c>
      <c r="I50" s="21">
        <v>1977</v>
      </c>
      <c r="J50" s="21">
        <v>1978</v>
      </c>
      <c r="K50" s="21">
        <v>1979</v>
      </c>
      <c r="L50" s="21">
        <v>1980</v>
      </c>
      <c r="M50" s="21">
        <v>1981</v>
      </c>
      <c r="N50" s="21">
        <v>1982</v>
      </c>
      <c r="O50" s="21">
        <v>1983</v>
      </c>
      <c r="P50" s="21">
        <v>1984</v>
      </c>
      <c r="Q50" s="21">
        <v>1985</v>
      </c>
      <c r="R50" s="21">
        <v>1986</v>
      </c>
      <c r="S50" s="21">
        <v>1987</v>
      </c>
      <c r="T50" s="21">
        <v>1988</v>
      </c>
      <c r="U50" s="21">
        <v>1989</v>
      </c>
    </row>
    <row r="51" spans="1:21">
      <c r="A51" s="7" t="s">
        <v>119</v>
      </c>
      <c r="J51" s="41">
        <v>1</v>
      </c>
    </row>
    <row r="52" spans="1:21">
      <c r="A52" s="7" t="s">
        <v>25</v>
      </c>
      <c r="H52">
        <v>1</v>
      </c>
      <c r="Q52">
        <v>1</v>
      </c>
      <c r="R52">
        <v>1</v>
      </c>
    </row>
    <row r="53" spans="1:21">
      <c r="A53" s="7" t="s">
        <v>102</v>
      </c>
      <c r="N53">
        <v>1</v>
      </c>
    </row>
    <row r="54" spans="1:21">
      <c r="A54" s="7" t="s">
        <v>74</v>
      </c>
      <c r="B54">
        <v>35</v>
      </c>
      <c r="C54">
        <v>1</v>
      </c>
      <c r="D54">
        <v>7</v>
      </c>
      <c r="E54">
        <v>5</v>
      </c>
      <c r="F54">
        <v>15</v>
      </c>
      <c r="G54">
        <v>4</v>
      </c>
      <c r="H54">
        <v>4</v>
      </c>
      <c r="I54">
        <v>7</v>
      </c>
      <c r="J54">
        <v>12</v>
      </c>
      <c r="L54">
        <v>36</v>
      </c>
      <c r="M54">
        <v>30</v>
      </c>
      <c r="N54">
        <v>45</v>
      </c>
      <c r="O54">
        <v>8</v>
      </c>
      <c r="P54">
        <v>3</v>
      </c>
      <c r="Q54" t="s">
        <v>159</v>
      </c>
      <c r="S54">
        <v>2</v>
      </c>
      <c r="T54">
        <v>2</v>
      </c>
      <c r="U54">
        <v>16</v>
      </c>
    </row>
    <row r="55" spans="1:21">
      <c r="A55" s="7" t="s">
        <v>186</v>
      </c>
    </row>
    <row r="56" spans="1:21">
      <c r="A56" s="7" t="s">
        <v>26</v>
      </c>
      <c r="B56">
        <v>4</v>
      </c>
      <c r="C56">
        <v>6</v>
      </c>
      <c r="D56">
        <v>5</v>
      </c>
      <c r="E56">
        <v>11</v>
      </c>
      <c r="F56">
        <v>16</v>
      </c>
      <c r="G56">
        <v>18</v>
      </c>
      <c r="H56">
        <v>6</v>
      </c>
      <c r="I56">
        <v>34</v>
      </c>
      <c r="K56" s="41">
        <v>39</v>
      </c>
      <c r="L56">
        <v>6</v>
      </c>
      <c r="M56">
        <v>11</v>
      </c>
      <c r="N56">
        <v>36</v>
      </c>
      <c r="O56">
        <v>13</v>
      </c>
      <c r="P56">
        <v>11</v>
      </c>
      <c r="R56">
        <v>8</v>
      </c>
      <c r="S56">
        <v>5</v>
      </c>
      <c r="T56">
        <v>10</v>
      </c>
      <c r="U56">
        <v>5</v>
      </c>
    </row>
    <row r="57" spans="1:21">
      <c r="A57" s="7" t="s">
        <v>205</v>
      </c>
      <c r="B57">
        <v>13</v>
      </c>
      <c r="C57">
        <v>26</v>
      </c>
      <c r="D57">
        <v>32</v>
      </c>
      <c r="E57">
        <v>24</v>
      </c>
      <c r="F57">
        <v>16</v>
      </c>
      <c r="G57" s="39">
        <v>42</v>
      </c>
      <c r="H57">
        <v>23</v>
      </c>
      <c r="I57">
        <v>10</v>
      </c>
      <c r="J57">
        <v>46</v>
      </c>
      <c r="K57">
        <v>30</v>
      </c>
      <c r="L57">
        <v>18</v>
      </c>
      <c r="M57">
        <v>29</v>
      </c>
      <c r="N57">
        <v>23</v>
      </c>
      <c r="O57">
        <v>14</v>
      </c>
      <c r="P57">
        <v>2</v>
      </c>
      <c r="R57">
        <v>38</v>
      </c>
      <c r="S57">
        <v>38</v>
      </c>
      <c r="T57">
        <v>17</v>
      </c>
      <c r="U57">
        <v>22</v>
      </c>
    </row>
    <row r="58" spans="1:21">
      <c r="A58" s="7" t="s">
        <v>115</v>
      </c>
    </row>
    <row r="59" spans="1:21">
      <c r="A59" s="7" t="s">
        <v>75</v>
      </c>
      <c r="M59">
        <v>2</v>
      </c>
      <c r="S59">
        <v>2</v>
      </c>
      <c r="U59">
        <v>2</v>
      </c>
    </row>
    <row r="60" spans="1:21">
      <c r="A60" s="7" t="s">
        <v>103</v>
      </c>
      <c r="M60" s="29"/>
    </row>
    <row r="61" spans="1:21">
      <c r="A61" s="7" t="s">
        <v>175</v>
      </c>
      <c r="M61" s="29" t="s">
        <v>159</v>
      </c>
      <c r="U61">
        <v>1</v>
      </c>
    </row>
    <row r="62" spans="1:21">
      <c r="A62" s="7" t="s">
        <v>207</v>
      </c>
    </row>
    <row r="63" spans="1:21">
      <c r="A63" s="7" t="s">
        <v>162</v>
      </c>
    </row>
    <row r="64" spans="1:21">
      <c r="A64" s="7" t="s">
        <v>170</v>
      </c>
    </row>
    <row r="65" spans="1:21">
      <c r="A65" s="2" t="s">
        <v>193</v>
      </c>
    </row>
    <row r="66" spans="1:21">
      <c r="A66" s="2" t="s">
        <v>139</v>
      </c>
      <c r="M66" t="s">
        <v>159</v>
      </c>
    </row>
    <row r="67" spans="1:21">
      <c r="A67" s="2" t="s">
        <v>147</v>
      </c>
    </row>
    <row r="68" spans="1:21">
      <c r="A68" s="2" t="s">
        <v>2</v>
      </c>
      <c r="N68">
        <v>3</v>
      </c>
      <c r="S68">
        <v>3</v>
      </c>
    </row>
    <row r="69" spans="1:21">
      <c r="A69" s="2" t="s">
        <v>176</v>
      </c>
    </row>
    <row r="70" spans="1:21">
      <c r="A70" s="2" t="s">
        <v>132</v>
      </c>
      <c r="H70" s="41">
        <v>1</v>
      </c>
      <c r="I70" s="41">
        <v>1</v>
      </c>
    </row>
    <row r="71" spans="1:21">
      <c r="A71" s="7" t="s">
        <v>20</v>
      </c>
      <c r="B71">
        <v>1</v>
      </c>
      <c r="C71">
        <v>6</v>
      </c>
      <c r="D71">
        <v>5</v>
      </c>
      <c r="E71">
        <v>6</v>
      </c>
      <c r="F71">
        <v>10</v>
      </c>
      <c r="G71">
        <v>3</v>
      </c>
      <c r="H71">
        <v>3</v>
      </c>
      <c r="I71">
        <v>3</v>
      </c>
      <c r="J71">
        <v>5</v>
      </c>
      <c r="K71">
        <v>7</v>
      </c>
      <c r="L71">
        <v>4</v>
      </c>
      <c r="O71">
        <v>5</v>
      </c>
      <c r="Q71">
        <v>1</v>
      </c>
      <c r="R71">
        <v>5</v>
      </c>
      <c r="S71">
        <v>1</v>
      </c>
      <c r="T71">
        <v>3</v>
      </c>
      <c r="U71" t="s">
        <v>159</v>
      </c>
    </row>
    <row r="72" spans="1:21">
      <c r="A72" s="7" t="s">
        <v>230</v>
      </c>
      <c r="B72">
        <v>9</v>
      </c>
      <c r="C72">
        <v>23</v>
      </c>
      <c r="D72">
        <v>3</v>
      </c>
      <c r="E72">
        <v>22</v>
      </c>
      <c r="F72">
        <v>5</v>
      </c>
      <c r="G72">
        <v>3</v>
      </c>
      <c r="H72">
        <v>10</v>
      </c>
      <c r="I72">
        <v>25</v>
      </c>
      <c r="J72">
        <v>7</v>
      </c>
      <c r="L72">
        <v>8</v>
      </c>
      <c r="M72">
        <v>1</v>
      </c>
      <c r="N72">
        <v>14</v>
      </c>
      <c r="O72" s="41">
        <v>58</v>
      </c>
      <c r="P72">
        <v>10</v>
      </c>
      <c r="Q72">
        <v>10</v>
      </c>
      <c r="R72">
        <v>10</v>
      </c>
      <c r="S72">
        <v>15</v>
      </c>
      <c r="T72">
        <v>8</v>
      </c>
      <c r="U72">
        <v>5</v>
      </c>
    </row>
    <row r="73" spans="1:21">
      <c r="A73" s="7" t="s">
        <v>71</v>
      </c>
      <c r="B73">
        <v>1</v>
      </c>
      <c r="C73">
        <v>1</v>
      </c>
      <c r="D73">
        <v>3</v>
      </c>
      <c r="E73">
        <v>2</v>
      </c>
      <c r="F73">
        <v>2</v>
      </c>
      <c r="G73">
        <v>3</v>
      </c>
      <c r="H73" t="s">
        <v>159</v>
      </c>
      <c r="I73">
        <v>3</v>
      </c>
      <c r="J73">
        <v>5</v>
      </c>
      <c r="K73">
        <v>2</v>
      </c>
      <c r="L73">
        <v>6</v>
      </c>
      <c r="M73">
        <v>3</v>
      </c>
      <c r="N73">
        <v>2</v>
      </c>
      <c r="O73">
        <v>7</v>
      </c>
      <c r="P73">
        <v>3</v>
      </c>
      <c r="Q73">
        <v>4</v>
      </c>
      <c r="R73">
        <v>3</v>
      </c>
      <c r="S73">
        <v>6</v>
      </c>
      <c r="T73">
        <v>9</v>
      </c>
      <c r="U73">
        <v>4</v>
      </c>
    </row>
    <row r="74" spans="1:21">
      <c r="A74" s="21" t="s">
        <v>137</v>
      </c>
      <c r="B74" s="21">
        <v>1970</v>
      </c>
      <c r="C74" s="21">
        <v>1971</v>
      </c>
      <c r="D74" s="21">
        <v>1972</v>
      </c>
      <c r="E74" s="22">
        <v>1973</v>
      </c>
      <c r="F74" s="21">
        <v>1974</v>
      </c>
      <c r="G74" s="21">
        <v>1975</v>
      </c>
      <c r="H74" s="21">
        <v>1976</v>
      </c>
      <c r="I74" s="21">
        <v>1977</v>
      </c>
      <c r="J74" s="21">
        <v>1978</v>
      </c>
      <c r="K74" s="21">
        <v>1979</v>
      </c>
      <c r="L74" s="21">
        <v>1980</v>
      </c>
      <c r="M74" s="21">
        <v>1981</v>
      </c>
      <c r="N74" s="21">
        <v>1982</v>
      </c>
      <c r="O74" s="21">
        <v>1983</v>
      </c>
      <c r="P74" s="21">
        <v>1984</v>
      </c>
      <c r="Q74" s="21">
        <v>1985</v>
      </c>
      <c r="R74" s="21">
        <v>1986</v>
      </c>
      <c r="S74" s="21">
        <v>1987</v>
      </c>
      <c r="T74" s="21">
        <v>1988</v>
      </c>
      <c r="U74" s="21">
        <v>1989</v>
      </c>
    </row>
    <row r="75" spans="1:21">
      <c r="A75" s="7" t="s">
        <v>72</v>
      </c>
      <c r="E75">
        <v>1</v>
      </c>
      <c r="F75">
        <v>3</v>
      </c>
      <c r="G75">
        <v>3</v>
      </c>
      <c r="H75">
        <v>1</v>
      </c>
      <c r="I75">
        <v>4</v>
      </c>
      <c r="J75">
        <v>1</v>
      </c>
      <c r="K75">
        <v>2</v>
      </c>
      <c r="L75">
        <v>4</v>
      </c>
      <c r="M75">
        <v>1</v>
      </c>
      <c r="N75">
        <v>2</v>
      </c>
      <c r="O75">
        <v>4</v>
      </c>
      <c r="Q75">
        <v>3</v>
      </c>
      <c r="S75">
        <v>4</v>
      </c>
      <c r="T75">
        <v>2</v>
      </c>
      <c r="U75">
        <v>5</v>
      </c>
    </row>
    <row r="76" spans="1:21">
      <c r="A76" s="7" t="s">
        <v>73</v>
      </c>
      <c r="G76">
        <v>1</v>
      </c>
      <c r="H76">
        <v>1</v>
      </c>
      <c r="I76">
        <v>1</v>
      </c>
      <c r="J76">
        <v>1</v>
      </c>
      <c r="K76">
        <v>3</v>
      </c>
      <c r="L76">
        <v>3</v>
      </c>
      <c r="M76" s="41">
        <v>8</v>
      </c>
      <c r="N76">
        <v>4</v>
      </c>
      <c r="O76">
        <v>1</v>
      </c>
      <c r="P76">
        <v>3</v>
      </c>
      <c r="Q76">
        <v>5</v>
      </c>
      <c r="R76">
        <v>6</v>
      </c>
      <c r="S76">
        <v>2</v>
      </c>
      <c r="U76">
        <v>1</v>
      </c>
    </row>
    <row r="77" spans="1:21">
      <c r="A77" s="7" t="s">
        <v>160</v>
      </c>
    </row>
    <row r="78" spans="1:21">
      <c r="A78" s="7" t="s">
        <v>70</v>
      </c>
      <c r="B78" t="s">
        <v>159</v>
      </c>
      <c r="H78">
        <v>1</v>
      </c>
      <c r="J78">
        <v>1</v>
      </c>
      <c r="K78">
        <v>1</v>
      </c>
      <c r="P78">
        <v>1</v>
      </c>
      <c r="S78">
        <v>1</v>
      </c>
    </row>
    <row r="79" spans="1:21">
      <c r="A79" s="7" t="s">
        <v>18</v>
      </c>
      <c r="B79">
        <v>10</v>
      </c>
      <c r="C79">
        <v>19</v>
      </c>
      <c r="D79">
        <v>8</v>
      </c>
      <c r="E79">
        <v>13</v>
      </c>
      <c r="F79">
        <v>16</v>
      </c>
      <c r="G79">
        <v>15</v>
      </c>
      <c r="H79">
        <v>17</v>
      </c>
      <c r="I79">
        <v>26</v>
      </c>
      <c r="J79">
        <v>8</v>
      </c>
      <c r="K79">
        <v>19</v>
      </c>
      <c r="L79">
        <v>24</v>
      </c>
      <c r="M79">
        <v>22</v>
      </c>
      <c r="N79">
        <v>43</v>
      </c>
      <c r="O79">
        <v>39</v>
      </c>
      <c r="P79">
        <v>38</v>
      </c>
      <c r="Q79">
        <v>48</v>
      </c>
      <c r="R79">
        <v>34</v>
      </c>
      <c r="S79">
        <v>37</v>
      </c>
      <c r="T79">
        <v>49</v>
      </c>
      <c r="U79">
        <v>35</v>
      </c>
    </row>
    <row r="80" spans="1:21">
      <c r="A80" s="7" t="s">
        <v>266</v>
      </c>
      <c r="O80">
        <v>2</v>
      </c>
      <c r="S80">
        <v>1</v>
      </c>
      <c r="T80">
        <v>1</v>
      </c>
    </row>
    <row r="81" spans="1:21">
      <c r="A81" s="7" t="s">
        <v>88</v>
      </c>
      <c r="B81">
        <v>7</v>
      </c>
      <c r="C81">
        <v>11</v>
      </c>
      <c r="D81">
        <v>6</v>
      </c>
      <c r="E81">
        <v>16</v>
      </c>
      <c r="F81">
        <v>10</v>
      </c>
      <c r="G81">
        <v>6</v>
      </c>
      <c r="H81">
        <v>21</v>
      </c>
      <c r="I81" s="41">
        <v>28</v>
      </c>
      <c r="J81">
        <v>2</v>
      </c>
      <c r="K81">
        <v>2</v>
      </c>
      <c r="L81">
        <v>21</v>
      </c>
      <c r="M81">
        <v>4</v>
      </c>
      <c r="N81">
        <v>6</v>
      </c>
      <c r="O81">
        <v>12</v>
      </c>
      <c r="P81">
        <v>3</v>
      </c>
      <c r="Q81">
        <v>17</v>
      </c>
      <c r="R81">
        <v>11</v>
      </c>
      <c r="S81">
        <v>3</v>
      </c>
      <c r="T81">
        <v>12</v>
      </c>
      <c r="U81">
        <v>9</v>
      </c>
    </row>
    <row r="82" spans="1:21">
      <c r="A82" s="7" t="s">
        <v>19</v>
      </c>
      <c r="C82">
        <v>1</v>
      </c>
      <c r="H82">
        <v>1</v>
      </c>
      <c r="I82">
        <v>1</v>
      </c>
      <c r="J82">
        <v>1</v>
      </c>
      <c r="O82">
        <v>1</v>
      </c>
      <c r="R82">
        <v>1</v>
      </c>
      <c r="T82">
        <v>1</v>
      </c>
      <c r="U82">
        <v>2</v>
      </c>
    </row>
    <row r="83" spans="1:21">
      <c r="A83" s="7" t="s">
        <v>222</v>
      </c>
    </row>
    <row r="84" spans="1:21">
      <c r="A84" s="7" t="s">
        <v>178</v>
      </c>
    </row>
    <row r="85" spans="1:21">
      <c r="A85" s="7" t="s">
        <v>149</v>
      </c>
      <c r="O85">
        <v>1</v>
      </c>
    </row>
    <row r="86" spans="1:21">
      <c r="A86" s="7" t="s">
        <v>27</v>
      </c>
      <c r="B86">
        <v>4</v>
      </c>
      <c r="C86">
        <v>2</v>
      </c>
      <c r="D86">
        <v>1</v>
      </c>
      <c r="E86">
        <v>4</v>
      </c>
      <c r="F86">
        <v>3</v>
      </c>
      <c r="G86">
        <v>3</v>
      </c>
      <c r="H86">
        <v>6</v>
      </c>
      <c r="I86">
        <v>8</v>
      </c>
      <c r="J86">
        <v>5</v>
      </c>
      <c r="K86">
        <v>3</v>
      </c>
      <c r="L86">
        <v>7</v>
      </c>
      <c r="M86">
        <v>3</v>
      </c>
      <c r="N86">
        <v>3</v>
      </c>
      <c r="O86">
        <v>3</v>
      </c>
      <c r="P86">
        <v>3</v>
      </c>
      <c r="Q86">
        <v>11</v>
      </c>
      <c r="R86">
        <v>9</v>
      </c>
      <c r="S86">
        <v>6</v>
      </c>
      <c r="T86">
        <v>8</v>
      </c>
      <c r="U86" s="41">
        <v>13</v>
      </c>
    </row>
    <row r="87" spans="1:21">
      <c r="A87" s="7" t="s">
        <v>150</v>
      </c>
      <c r="D87">
        <v>1</v>
      </c>
      <c r="O87" s="29" t="s">
        <v>159</v>
      </c>
      <c r="U87">
        <v>1</v>
      </c>
    </row>
    <row r="88" spans="1:21">
      <c r="A88" s="7" t="s">
        <v>109</v>
      </c>
      <c r="F88">
        <v>1</v>
      </c>
      <c r="G88" s="41">
        <v>3</v>
      </c>
      <c r="S88">
        <v>1</v>
      </c>
    </row>
    <row r="89" spans="1:21">
      <c r="A89" s="7" t="s">
        <v>233</v>
      </c>
      <c r="H89">
        <v>2</v>
      </c>
      <c r="O89" s="41">
        <v>3</v>
      </c>
    </row>
    <row r="90" spans="1:21">
      <c r="A90" s="7" t="s">
        <v>151</v>
      </c>
      <c r="O90" s="29" t="s">
        <v>159</v>
      </c>
      <c r="R90">
        <v>2</v>
      </c>
    </row>
    <row r="91" spans="1:21">
      <c r="A91" s="7" t="s">
        <v>190</v>
      </c>
    </row>
    <row r="92" spans="1:21">
      <c r="A92" s="7" t="s">
        <v>28</v>
      </c>
      <c r="B92">
        <v>2</v>
      </c>
      <c r="C92">
        <v>2</v>
      </c>
      <c r="D92">
        <v>2</v>
      </c>
      <c r="E92">
        <v>3</v>
      </c>
      <c r="F92">
        <v>4</v>
      </c>
      <c r="G92">
        <v>2</v>
      </c>
      <c r="H92">
        <v>2</v>
      </c>
      <c r="I92">
        <v>2</v>
      </c>
      <c r="J92">
        <v>3</v>
      </c>
      <c r="K92">
        <v>5</v>
      </c>
      <c r="L92">
        <v>5</v>
      </c>
      <c r="M92">
        <v>5</v>
      </c>
      <c r="N92">
        <v>5</v>
      </c>
      <c r="O92">
        <v>2</v>
      </c>
      <c r="P92">
        <v>1</v>
      </c>
      <c r="Q92">
        <v>5</v>
      </c>
      <c r="R92">
        <v>3</v>
      </c>
      <c r="S92">
        <v>8</v>
      </c>
      <c r="T92">
        <v>7</v>
      </c>
      <c r="U92">
        <v>1</v>
      </c>
    </row>
    <row r="93" spans="1:21">
      <c r="A93" s="7" t="s">
        <v>140</v>
      </c>
      <c r="C93">
        <v>6</v>
      </c>
      <c r="E93" s="41">
        <v>14</v>
      </c>
      <c r="F93">
        <v>1</v>
      </c>
      <c r="H93">
        <v>1</v>
      </c>
      <c r="S93">
        <v>1</v>
      </c>
    </row>
    <row r="94" spans="1:21">
      <c r="A94" s="7" t="s">
        <v>234</v>
      </c>
      <c r="B94" s="41">
        <v>1</v>
      </c>
    </row>
    <row r="95" spans="1:21">
      <c r="A95" s="7" t="s">
        <v>165</v>
      </c>
    </row>
    <row r="96" spans="1:21">
      <c r="A96" s="7" t="s">
        <v>133</v>
      </c>
    </row>
    <row r="97" spans="1:21">
      <c r="A97" s="7" t="s">
        <v>77</v>
      </c>
      <c r="F97">
        <v>2</v>
      </c>
      <c r="L97" s="4">
        <v>3</v>
      </c>
      <c r="N97">
        <v>1</v>
      </c>
      <c r="O97" s="29" t="s">
        <v>159</v>
      </c>
    </row>
    <row r="98" spans="1:21">
      <c r="A98" s="21" t="s">
        <v>137</v>
      </c>
      <c r="B98" s="21">
        <v>1970</v>
      </c>
      <c r="C98" s="21">
        <v>1971</v>
      </c>
      <c r="D98" s="21">
        <v>1972</v>
      </c>
      <c r="E98" s="22">
        <v>1973</v>
      </c>
      <c r="F98" s="21">
        <v>1974</v>
      </c>
      <c r="G98" s="21">
        <v>1975</v>
      </c>
      <c r="H98" s="21">
        <v>1976</v>
      </c>
      <c r="I98" s="21">
        <v>1977</v>
      </c>
      <c r="J98" s="21">
        <v>1978</v>
      </c>
      <c r="K98" s="21">
        <v>1979</v>
      </c>
      <c r="L98" s="21">
        <v>1980</v>
      </c>
      <c r="M98" s="21">
        <v>1981</v>
      </c>
      <c r="N98" s="21">
        <v>1982</v>
      </c>
      <c r="O98" s="21">
        <v>1983</v>
      </c>
      <c r="P98" s="21">
        <v>1984</v>
      </c>
      <c r="Q98" s="21">
        <v>1985</v>
      </c>
      <c r="R98" s="21">
        <v>1986</v>
      </c>
      <c r="S98" s="21">
        <v>1987</v>
      </c>
      <c r="T98" s="21">
        <v>1988</v>
      </c>
      <c r="U98" s="21">
        <v>1989</v>
      </c>
    </row>
    <row r="99" spans="1:21">
      <c r="A99" s="7" t="s">
        <v>189</v>
      </c>
    </row>
    <row r="100" spans="1:21">
      <c r="A100" s="7" t="s">
        <v>177</v>
      </c>
    </row>
    <row r="101" spans="1:21">
      <c r="A101" s="7" t="s">
        <v>29</v>
      </c>
      <c r="B101">
        <v>13</v>
      </c>
      <c r="C101">
        <v>12</v>
      </c>
      <c r="D101">
        <v>43</v>
      </c>
      <c r="E101">
        <v>18</v>
      </c>
      <c r="F101">
        <v>23</v>
      </c>
      <c r="G101">
        <v>37</v>
      </c>
      <c r="H101">
        <v>35</v>
      </c>
      <c r="I101">
        <v>17</v>
      </c>
      <c r="J101">
        <v>22</v>
      </c>
      <c r="K101">
        <v>23</v>
      </c>
      <c r="L101">
        <v>39</v>
      </c>
      <c r="M101">
        <v>30</v>
      </c>
      <c r="N101">
        <v>26</v>
      </c>
      <c r="O101">
        <v>15</v>
      </c>
      <c r="P101">
        <v>22</v>
      </c>
      <c r="Q101">
        <v>33</v>
      </c>
      <c r="R101">
        <v>31</v>
      </c>
      <c r="S101">
        <v>25</v>
      </c>
      <c r="T101">
        <v>22</v>
      </c>
      <c r="U101">
        <v>16</v>
      </c>
    </row>
    <row r="102" spans="1:21">
      <c r="A102" s="7" t="s">
        <v>78</v>
      </c>
      <c r="K102">
        <v>1</v>
      </c>
      <c r="O102" s="41">
        <v>2</v>
      </c>
    </row>
    <row r="103" spans="1:21">
      <c r="A103" s="7" t="s">
        <v>30</v>
      </c>
      <c r="B103">
        <v>15</v>
      </c>
      <c r="C103">
        <v>8</v>
      </c>
      <c r="D103">
        <v>15</v>
      </c>
      <c r="E103">
        <v>3</v>
      </c>
      <c r="F103">
        <v>4</v>
      </c>
      <c r="G103">
        <v>3</v>
      </c>
      <c r="H103">
        <v>9</v>
      </c>
      <c r="I103">
        <v>16</v>
      </c>
      <c r="J103">
        <v>8</v>
      </c>
      <c r="K103">
        <v>8</v>
      </c>
      <c r="L103">
        <v>10</v>
      </c>
      <c r="M103">
        <v>2</v>
      </c>
      <c r="N103">
        <v>11</v>
      </c>
      <c r="O103">
        <v>6</v>
      </c>
      <c r="P103" s="41">
        <v>26</v>
      </c>
      <c r="Q103">
        <v>14</v>
      </c>
      <c r="R103">
        <v>14</v>
      </c>
      <c r="S103">
        <v>13</v>
      </c>
      <c r="T103">
        <v>6</v>
      </c>
      <c r="U103">
        <v>5</v>
      </c>
    </row>
    <row r="104" spans="1:21">
      <c r="A104" s="7" t="s">
        <v>31</v>
      </c>
      <c r="C104">
        <v>1</v>
      </c>
      <c r="D104">
        <v>3</v>
      </c>
      <c r="N104">
        <v>6</v>
      </c>
      <c r="O104">
        <v>98</v>
      </c>
      <c r="U104">
        <v>83</v>
      </c>
    </row>
    <row r="105" spans="1:21">
      <c r="A105" s="7" t="s">
        <v>220</v>
      </c>
      <c r="B105">
        <v>103</v>
      </c>
      <c r="C105">
        <v>84</v>
      </c>
      <c r="D105">
        <v>54</v>
      </c>
      <c r="E105">
        <v>78</v>
      </c>
      <c r="F105">
        <v>122</v>
      </c>
      <c r="G105">
        <v>119</v>
      </c>
      <c r="H105">
        <v>108</v>
      </c>
      <c r="I105">
        <v>107</v>
      </c>
      <c r="J105">
        <v>64</v>
      </c>
      <c r="K105">
        <v>80</v>
      </c>
      <c r="L105">
        <v>133</v>
      </c>
      <c r="M105">
        <v>120</v>
      </c>
      <c r="N105">
        <v>65</v>
      </c>
      <c r="P105">
        <v>112</v>
      </c>
      <c r="Q105">
        <v>250</v>
      </c>
      <c r="R105">
        <v>142</v>
      </c>
      <c r="S105">
        <v>209</v>
      </c>
      <c r="T105">
        <v>154</v>
      </c>
      <c r="U105">
        <v>54</v>
      </c>
    </row>
    <row r="106" spans="1:21">
      <c r="A106" s="7" t="s">
        <v>163</v>
      </c>
      <c r="B106">
        <v>2</v>
      </c>
      <c r="E106">
        <v>2</v>
      </c>
      <c r="F106">
        <v>2</v>
      </c>
      <c r="J106">
        <v>1</v>
      </c>
      <c r="L106">
        <v>3</v>
      </c>
      <c r="M106" s="29" t="s">
        <v>159</v>
      </c>
      <c r="N106">
        <v>1</v>
      </c>
      <c r="S106">
        <v>2</v>
      </c>
      <c r="T106">
        <v>2</v>
      </c>
    </row>
    <row r="107" spans="1:21">
      <c r="A107" s="7" t="s">
        <v>231</v>
      </c>
      <c r="B107">
        <v>7</v>
      </c>
      <c r="C107">
        <v>12</v>
      </c>
      <c r="D107">
        <v>9</v>
      </c>
      <c r="E107">
        <v>8</v>
      </c>
      <c r="F107">
        <v>7</v>
      </c>
      <c r="G107">
        <v>12</v>
      </c>
      <c r="H107">
        <v>15</v>
      </c>
      <c r="I107">
        <v>11</v>
      </c>
      <c r="J107">
        <v>15</v>
      </c>
      <c r="K107">
        <v>12</v>
      </c>
      <c r="L107">
        <v>12</v>
      </c>
      <c r="M107">
        <v>7</v>
      </c>
      <c r="N107">
        <v>22</v>
      </c>
      <c r="O107">
        <v>9</v>
      </c>
      <c r="P107">
        <v>7</v>
      </c>
      <c r="Q107">
        <v>13</v>
      </c>
      <c r="R107">
        <v>7</v>
      </c>
      <c r="S107">
        <v>16</v>
      </c>
      <c r="T107">
        <v>5</v>
      </c>
      <c r="U107">
        <v>9</v>
      </c>
    </row>
    <row r="108" spans="1:21">
      <c r="A108" s="7" t="s">
        <v>21</v>
      </c>
      <c r="B108">
        <v>1</v>
      </c>
      <c r="C108">
        <v>1</v>
      </c>
      <c r="E108">
        <v>2</v>
      </c>
      <c r="F108">
        <v>1</v>
      </c>
      <c r="I108">
        <v>1</v>
      </c>
      <c r="K108">
        <v>1</v>
      </c>
      <c r="L108" t="s">
        <v>159</v>
      </c>
      <c r="M108">
        <v>1</v>
      </c>
      <c r="N108">
        <v>1</v>
      </c>
      <c r="R108">
        <v>1</v>
      </c>
      <c r="S108">
        <v>1</v>
      </c>
      <c r="T108">
        <v>1</v>
      </c>
      <c r="U108">
        <v>1</v>
      </c>
    </row>
    <row r="109" spans="1:21">
      <c r="A109" s="7" t="s">
        <v>108</v>
      </c>
      <c r="B109">
        <v>1</v>
      </c>
      <c r="C109">
        <v>2</v>
      </c>
      <c r="H109">
        <v>1</v>
      </c>
      <c r="I109">
        <v>1</v>
      </c>
    </row>
    <row r="110" spans="1:21">
      <c r="A110" s="7" t="s">
        <v>22</v>
      </c>
      <c r="C110">
        <v>2</v>
      </c>
      <c r="D110">
        <v>3</v>
      </c>
      <c r="E110">
        <v>2</v>
      </c>
      <c r="F110">
        <v>2</v>
      </c>
      <c r="I110">
        <v>1</v>
      </c>
      <c r="J110">
        <v>4</v>
      </c>
      <c r="K110">
        <v>2</v>
      </c>
      <c r="L110">
        <v>5</v>
      </c>
      <c r="M110">
        <v>2</v>
      </c>
      <c r="N110">
        <v>3</v>
      </c>
      <c r="P110">
        <v>4</v>
      </c>
      <c r="Q110">
        <v>4</v>
      </c>
      <c r="R110">
        <v>5</v>
      </c>
      <c r="S110">
        <v>4</v>
      </c>
      <c r="T110">
        <v>5</v>
      </c>
      <c r="U110" s="41">
        <v>8</v>
      </c>
    </row>
    <row r="111" spans="1:21">
      <c r="A111" s="7" t="s">
        <v>161</v>
      </c>
    </row>
    <row r="112" spans="1:21">
      <c r="A112" s="7" t="s">
        <v>110</v>
      </c>
    </row>
    <row r="113" spans="1:21">
      <c r="A113" s="7" t="s">
        <v>164</v>
      </c>
    </row>
    <row r="114" spans="1:21">
      <c r="A114" s="7" t="s">
        <v>187</v>
      </c>
      <c r="R114">
        <v>1</v>
      </c>
    </row>
    <row r="115" spans="1:21">
      <c r="A115" s="7" t="s">
        <v>112</v>
      </c>
      <c r="B115" s="41">
        <v>5</v>
      </c>
      <c r="C115">
        <v>4</v>
      </c>
      <c r="D115">
        <v>1</v>
      </c>
      <c r="F115">
        <v>4</v>
      </c>
      <c r="H115">
        <v>1</v>
      </c>
      <c r="J115">
        <v>2</v>
      </c>
      <c r="K115">
        <v>1</v>
      </c>
      <c r="M115">
        <v>2</v>
      </c>
      <c r="O115">
        <v>1</v>
      </c>
      <c r="S115">
        <v>1</v>
      </c>
    </row>
    <row r="116" spans="1:21">
      <c r="A116" s="7" t="s">
        <v>52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>
        <v>8</v>
      </c>
      <c r="U116">
        <v>7</v>
      </c>
    </row>
    <row r="117" spans="1:21">
      <c r="A117" s="7" t="s">
        <v>172</v>
      </c>
    </row>
    <row r="118" spans="1:21">
      <c r="A118" s="7" t="s">
        <v>279</v>
      </c>
      <c r="Q118">
        <v>2</v>
      </c>
    </row>
    <row r="119" spans="1:21">
      <c r="A119" s="7" t="s">
        <v>79</v>
      </c>
      <c r="B119">
        <v>5</v>
      </c>
      <c r="C119">
        <v>91</v>
      </c>
      <c r="E119">
        <v>50</v>
      </c>
      <c r="F119" s="41">
        <v>222</v>
      </c>
      <c r="G119">
        <v>15</v>
      </c>
      <c r="I119">
        <v>2</v>
      </c>
      <c r="J119">
        <v>20</v>
      </c>
      <c r="K119">
        <v>25</v>
      </c>
      <c r="L119" s="29" t="s">
        <v>159</v>
      </c>
      <c r="M119" s="29" t="s">
        <v>159</v>
      </c>
      <c r="N119" s="29">
        <v>53</v>
      </c>
      <c r="Q119">
        <v>9</v>
      </c>
      <c r="R119">
        <v>29</v>
      </c>
      <c r="S119">
        <v>20</v>
      </c>
      <c r="T119">
        <v>7</v>
      </c>
    </row>
    <row r="120" spans="1:21">
      <c r="A120" s="7" t="s">
        <v>33</v>
      </c>
      <c r="B120">
        <v>175</v>
      </c>
      <c r="C120">
        <v>251</v>
      </c>
      <c r="D120">
        <v>255</v>
      </c>
      <c r="E120">
        <v>157</v>
      </c>
      <c r="F120">
        <v>181</v>
      </c>
      <c r="G120">
        <v>301</v>
      </c>
      <c r="H120">
        <v>149</v>
      </c>
      <c r="I120">
        <v>164</v>
      </c>
      <c r="J120">
        <v>140</v>
      </c>
      <c r="K120">
        <v>69</v>
      </c>
      <c r="L120">
        <v>89</v>
      </c>
      <c r="M120">
        <v>24</v>
      </c>
      <c r="N120">
        <v>76</v>
      </c>
      <c r="O120">
        <v>33</v>
      </c>
      <c r="P120">
        <v>84</v>
      </c>
      <c r="Q120">
        <v>279</v>
      </c>
      <c r="R120">
        <v>108</v>
      </c>
      <c r="S120">
        <v>233</v>
      </c>
      <c r="T120">
        <v>194</v>
      </c>
      <c r="U120">
        <v>59</v>
      </c>
    </row>
    <row r="121" spans="1:21">
      <c r="A121" s="7" t="s">
        <v>34</v>
      </c>
      <c r="B121">
        <v>4</v>
      </c>
      <c r="C121">
        <v>2</v>
      </c>
      <c r="D121">
        <v>1</v>
      </c>
      <c r="E121">
        <v>10</v>
      </c>
      <c r="F121">
        <v>3</v>
      </c>
      <c r="G121">
        <v>15</v>
      </c>
      <c r="H121">
        <v>7</v>
      </c>
      <c r="I121">
        <v>15</v>
      </c>
      <c r="J121">
        <v>3</v>
      </c>
      <c r="K121">
        <v>3</v>
      </c>
      <c r="L121">
        <v>5</v>
      </c>
      <c r="M121">
        <v>6</v>
      </c>
      <c r="N121">
        <v>2</v>
      </c>
      <c r="O121">
        <v>16</v>
      </c>
      <c r="P121">
        <v>14</v>
      </c>
      <c r="Q121">
        <v>100</v>
      </c>
      <c r="R121">
        <v>39</v>
      </c>
      <c r="S121">
        <v>25</v>
      </c>
      <c r="T121">
        <v>12</v>
      </c>
      <c r="U121">
        <v>14</v>
      </c>
    </row>
    <row r="122" spans="1:21">
      <c r="A122" s="21" t="s">
        <v>137</v>
      </c>
      <c r="B122" s="21">
        <v>1970</v>
      </c>
      <c r="C122" s="21">
        <v>1971</v>
      </c>
      <c r="D122" s="21">
        <v>1972</v>
      </c>
      <c r="E122" s="22">
        <v>1973</v>
      </c>
      <c r="F122" s="21">
        <v>1974</v>
      </c>
      <c r="G122" s="21">
        <v>1975</v>
      </c>
      <c r="H122" s="21">
        <v>1976</v>
      </c>
      <c r="I122" s="21">
        <v>1977</v>
      </c>
      <c r="J122" s="21">
        <v>1978</v>
      </c>
      <c r="K122" s="21">
        <v>1979</v>
      </c>
      <c r="L122" s="21">
        <v>1980</v>
      </c>
      <c r="M122" s="21">
        <v>1981</v>
      </c>
      <c r="N122" s="21">
        <v>1982</v>
      </c>
      <c r="O122" s="21">
        <v>1983</v>
      </c>
      <c r="P122" s="21">
        <v>1984</v>
      </c>
      <c r="Q122" s="21">
        <v>1985</v>
      </c>
      <c r="R122" s="21">
        <v>1986</v>
      </c>
      <c r="S122" s="21">
        <v>1987</v>
      </c>
      <c r="T122" s="21">
        <v>1988</v>
      </c>
      <c r="U122" s="21">
        <v>1989</v>
      </c>
    </row>
    <row r="123" spans="1:21">
      <c r="A123" s="7" t="s">
        <v>232</v>
      </c>
      <c r="B123">
        <v>174</v>
      </c>
      <c r="C123">
        <v>209</v>
      </c>
      <c r="D123">
        <v>115</v>
      </c>
      <c r="E123">
        <v>179</v>
      </c>
      <c r="F123">
        <v>159</v>
      </c>
      <c r="G123">
        <v>173</v>
      </c>
      <c r="H123">
        <v>183</v>
      </c>
      <c r="I123">
        <v>110</v>
      </c>
      <c r="J123">
        <v>155</v>
      </c>
      <c r="K123">
        <v>141</v>
      </c>
      <c r="L123">
        <v>155</v>
      </c>
      <c r="M123">
        <v>161</v>
      </c>
      <c r="N123">
        <v>115</v>
      </c>
      <c r="O123">
        <v>104</v>
      </c>
      <c r="P123">
        <v>103</v>
      </c>
      <c r="Q123">
        <v>364</v>
      </c>
      <c r="R123">
        <v>264</v>
      </c>
      <c r="S123">
        <v>292</v>
      </c>
      <c r="T123">
        <v>281</v>
      </c>
      <c r="U123">
        <v>95</v>
      </c>
    </row>
    <row r="124" spans="1:21">
      <c r="A124" s="7" t="s">
        <v>35</v>
      </c>
      <c r="B124">
        <v>8</v>
      </c>
      <c r="C124" s="41">
        <v>43</v>
      </c>
      <c r="D124">
        <v>19</v>
      </c>
      <c r="F124">
        <v>6</v>
      </c>
      <c r="I124">
        <v>9</v>
      </c>
      <c r="J124">
        <v>40</v>
      </c>
      <c r="K124">
        <v>1</v>
      </c>
      <c r="L124" s="29">
        <v>4</v>
      </c>
      <c r="M124" s="29">
        <v>28</v>
      </c>
      <c r="N124" s="29">
        <v>10</v>
      </c>
      <c r="P124" s="29">
        <v>6</v>
      </c>
      <c r="Q124" s="29">
        <v>2</v>
      </c>
      <c r="R124" s="29">
        <v>12</v>
      </c>
      <c r="S124" s="29">
        <v>30</v>
      </c>
      <c r="T124">
        <v>2</v>
      </c>
      <c r="U124">
        <v>1</v>
      </c>
    </row>
    <row r="125" spans="1:21">
      <c r="A125" s="7" t="s">
        <v>36</v>
      </c>
      <c r="B125">
        <v>492</v>
      </c>
      <c r="C125">
        <v>532</v>
      </c>
      <c r="D125">
        <v>526</v>
      </c>
      <c r="E125">
        <v>438</v>
      </c>
      <c r="F125">
        <v>494</v>
      </c>
      <c r="G125">
        <v>622</v>
      </c>
      <c r="H125">
        <v>547</v>
      </c>
      <c r="I125">
        <v>548</v>
      </c>
      <c r="J125">
        <v>569</v>
      </c>
      <c r="K125">
        <v>722</v>
      </c>
      <c r="L125" s="29">
        <v>603</v>
      </c>
      <c r="M125" s="29">
        <v>679</v>
      </c>
      <c r="N125" s="29">
        <v>422</v>
      </c>
      <c r="O125" s="29">
        <v>697</v>
      </c>
      <c r="P125" s="29">
        <v>587</v>
      </c>
      <c r="Q125" s="29">
        <v>707</v>
      </c>
      <c r="R125" s="29">
        <v>729</v>
      </c>
      <c r="S125" s="29">
        <v>822</v>
      </c>
      <c r="T125">
        <v>743</v>
      </c>
      <c r="U125">
        <v>809</v>
      </c>
    </row>
    <row r="126" spans="1:21">
      <c r="A126" s="7" t="s">
        <v>80</v>
      </c>
      <c r="B126">
        <v>86</v>
      </c>
      <c r="C126">
        <v>189</v>
      </c>
      <c r="D126">
        <v>261</v>
      </c>
      <c r="E126">
        <v>303</v>
      </c>
      <c r="F126">
        <v>776</v>
      </c>
      <c r="G126">
        <v>758</v>
      </c>
      <c r="H126">
        <v>433</v>
      </c>
      <c r="I126">
        <v>272</v>
      </c>
      <c r="J126">
        <v>785</v>
      </c>
      <c r="K126">
        <v>1074</v>
      </c>
      <c r="L126" s="29">
        <v>596</v>
      </c>
      <c r="M126" s="29">
        <v>175</v>
      </c>
      <c r="N126" s="29">
        <v>1429</v>
      </c>
      <c r="O126" s="27">
        <v>1978</v>
      </c>
      <c r="P126" s="29">
        <v>497</v>
      </c>
      <c r="Q126" s="29">
        <v>996</v>
      </c>
      <c r="R126" s="29">
        <v>408</v>
      </c>
      <c r="S126" s="29">
        <v>314</v>
      </c>
      <c r="T126">
        <v>356</v>
      </c>
      <c r="U126">
        <v>281</v>
      </c>
    </row>
    <row r="127" spans="1:21">
      <c r="A127" s="7" t="s">
        <v>111</v>
      </c>
      <c r="N127" s="29">
        <v>3</v>
      </c>
      <c r="P127" s="45" t="s">
        <v>269</v>
      </c>
      <c r="S127" s="29">
        <v>2</v>
      </c>
      <c r="T127">
        <v>2</v>
      </c>
    </row>
    <row r="128" spans="1:21">
      <c r="A128" s="7" t="s">
        <v>37</v>
      </c>
      <c r="B128">
        <v>4</v>
      </c>
      <c r="C128">
        <v>7</v>
      </c>
      <c r="D128">
        <v>5</v>
      </c>
      <c r="E128">
        <v>12</v>
      </c>
      <c r="F128">
        <v>33</v>
      </c>
      <c r="G128">
        <v>16</v>
      </c>
      <c r="H128">
        <v>25</v>
      </c>
      <c r="I128">
        <v>19</v>
      </c>
      <c r="J128">
        <v>57</v>
      </c>
      <c r="K128">
        <v>26</v>
      </c>
      <c r="L128">
        <v>19</v>
      </c>
      <c r="M128">
        <v>19</v>
      </c>
      <c r="N128" s="29">
        <v>70</v>
      </c>
      <c r="O128" s="27">
        <v>221</v>
      </c>
      <c r="P128" s="29">
        <v>16</v>
      </c>
      <c r="Q128" s="29">
        <v>159</v>
      </c>
      <c r="R128" s="29">
        <v>159</v>
      </c>
      <c r="S128" s="29">
        <v>101</v>
      </c>
      <c r="T128">
        <v>57</v>
      </c>
      <c r="U128">
        <v>151</v>
      </c>
    </row>
    <row r="129" spans="1:21">
      <c r="A129" s="7" t="s">
        <v>166</v>
      </c>
    </row>
    <row r="130" spans="1:21">
      <c r="A130" s="7" t="s">
        <v>32</v>
      </c>
      <c r="B130">
        <v>227</v>
      </c>
      <c r="C130">
        <v>134</v>
      </c>
      <c r="D130">
        <v>135</v>
      </c>
      <c r="E130">
        <v>178</v>
      </c>
      <c r="F130">
        <v>69</v>
      </c>
      <c r="G130">
        <v>170</v>
      </c>
      <c r="H130">
        <v>53</v>
      </c>
      <c r="I130">
        <v>344</v>
      </c>
      <c r="J130">
        <v>155</v>
      </c>
      <c r="K130">
        <v>100</v>
      </c>
      <c r="L130">
        <v>78</v>
      </c>
      <c r="M130">
        <v>6</v>
      </c>
      <c r="N130">
        <v>19</v>
      </c>
      <c r="O130">
        <v>295</v>
      </c>
      <c r="P130">
        <v>12</v>
      </c>
      <c r="Q130">
        <v>101</v>
      </c>
      <c r="R130">
        <v>213</v>
      </c>
      <c r="S130">
        <v>47</v>
      </c>
      <c r="T130">
        <v>215</v>
      </c>
      <c r="U130">
        <v>949</v>
      </c>
    </row>
    <row r="131" spans="1:21">
      <c r="A131" s="7" t="s">
        <v>81</v>
      </c>
      <c r="B131">
        <v>54</v>
      </c>
      <c r="C131">
        <v>160</v>
      </c>
      <c r="D131">
        <v>149</v>
      </c>
      <c r="E131">
        <v>122</v>
      </c>
      <c r="F131">
        <v>128</v>
      </c>
      <c r="G131">
        <v>137</v>
      </c>
      <c r="H131">
        <v>179</v>
      </c>
      <c r="I131">
        <v>111</v>
      </c>
      <c r="J131">
        <v>91</v>
      </c>
      <c r="K131">
        <v>113</v>
      </c>
      <c r="L131">
        <v>122</v>
      </c>
      <c r="M131">
        <v>135</v>
      </c>
      <c r="N131">
        <v>315</v>
      </c>
      <c r="O131">
        <v>136</v>
      </c>
      <c r="P131">
        <v>329</v>
      </c>
      <c r="Q131">
        <v>255</v>
      </c>
      <c r="R131">
        <v>198</v>
      </c>
      <c r="S131">
        <v>247</v>
      </c>
      <c r="T131">
        <v>257</v>
      </c>
      <c r="U131">
        <v>232</v>
      </c>
    </row>
    <row r="132" spans="1:21">
      <c r="A132" s="7" t="s">
        <v>38</v>
      </c>
      <c r="B132">
        <v>128</v>
      </c>
      <c r="C132">
        <v>73</v>
      </c>
      <c r="D132">
        <v>141</v>
      </c>
      <c r="E132">
        <v>82</v>
      </c>
      <c r="F132">
        <v>91</v>
      </c>
      <c r="G132">
        <v>99</v>
      </c>
      <c r="H132">
        <v>219</v>
      </c>
      <c r="I132">
        <v>99</v>
      </c>
      <c r="J132">
        <v>134</v>
      </c>
      <c r="K132">
        <v>105</v>
      </c>
      <c r="L132">
        <v>122</v>
      </c>
      <c r="M132">
        <v>110</v>
      </c>
      <c r="N132">
        <v>190</v>
      </c>
      <c r="O132">
        <v>80</v>
      </c>
      <c r="P132">
        <v>177</v>
      </c>
      <c r="Q132">
        <v>190</v>
      </c>
      <c r="R132">
        <v>144</v>
      </c>
      <c r="S132">
        <v>211</v>
      </c>
      <c r="T132">
        <v>135</v>
      </c>
      <c r="U132">
        <v>65</v>
      </c>
    </row>
    <row r="133" spans="1:21">
      <c r="A133" s="7" t="s">
        <v>167</v>
      </c>
    </row>
    <row r="134" spans="1:21">
      <c r="A134" s="7" t="s">
        <v>228</v>
      </c>
      <c r="B134">
        <v>1</v>
      </c>
      <c r="C134" s="29" t="s">
        <v>159</v>
      </c>
      <c r="D134">
        <v>1</v>
      </c>
      <c r="J134">
        <v>1</v>
      </c>
      <c r="O134">
        <v>3</v>
      </c>
      <c r="P134">
        <v>2</v>
      </c>
      <c r="Q134">
        <v>1</v>
      </c>
      <c r="R134">
        <v>3</v>
      </c>
      <c r="T134">
        <v>4</v>
      </c>
    </row>
    <row r="135" spans="1:21">
      <c r="A135" s="7" t="s">
        <v>39</v>
      </c>
      <c r="B135">
        <v>42</v>
      </c>
      <c r="C135" s="29">
        <v>18</v>
      </c>
      <c r="D135">
        <v>29</v>
      </c>
      <c r="G135" s="29" t="s">
        <v>159</v>
      </c>
      <c r="H135">
        <v>17</v>
      </c>
      <c r="I135">
        <v>4</v>
      </c>
      <c r="J135">
        <v>15</v>
      </c>
      <c r="L135">
        <v>8</v>
      </c>
      <c r="M135">
        <v>40</v>
      </c>
      <c r="N135">
        <v>23</v>
      </c>
      <c r="O135">
        <v>39</v>
      </c>
      <c r="P135">
        <v>4</v>
      </c>
      <c r="Q135">
        <v>30</v>
      </c>
      <c r="R135">
        <v>25</v>
      </c>
      <c r="S135">
        <v>14</v>
      </c>
      <c r="T135">
        <v>66</v>
      </c>
      <c r="U135">
        <v>4</v>
      </c>
    </row>
    <row r="136" spans="1:21">
      <c r="A136" s="7" t="s">
        <v>40</v>
      </c>
      <c r="B136">
        <v>3</v>
      </c>
      <c r="C136" s="29">
        <v>7</v>
      </c>
      <c r="D136">
        <v>23</v>
      </c>
      <c r="F136">
        <v>21</v>
      </c>
      <c r="G136">
        <v>2</v>
      </c>
      <c r="H136">
        <v>54</v>
      </c>
      <c r="I136">
        <v>16</v>
      </c>
      <c r="J136">
        <v>9</v>
      </c>
      <c r="K136">
        <v>7</v>
      </c>
      <c r="L136">
        <v>6</v>
      </c>
      <c r="M136">
        <v>72</v>
      </c>
      <c r="N136">
        <v>6</v>
      </c>
      <c r="O136">
        <v>37</v>
      </c>
      <c r="P136">
        <v>77</v>
      </c>
      <c r="Q136">
        <v>19</v>
      </c>
      <c r="R136">
        <v>101</v>
      </c>
      <c r="S136">
        <v>99</v>
      </c>
      <c r="T136">
        <v>15</v>
      </c>
      <c r="U136">
        <v>20</v>
      </c>
    </row>
    <row r="137" spans="1:21">
      <c r="A137" s="7" t="s">
        <v>41</v>
      </c>
      <c r="B137">
        <v>25</v>
      </c>
      <c r="C137" s="29">
        <v>13</v>
      </c>
      <c r="D137">
        <v>27</v>
      </c>
      <c r="E137">
        <v>13</v>
      </c>
      <c r="F137">
        <v>26</v>
      </c>
      <c r="G137">
        <v>11</v>
      </c>
      <c r="H137">
        <v>39</v>
      </c>
      <c r="I137">
        <v>33</v>
      </c>
      <c r="J137">
        <v>29</v>
      </c>
      <c r="K137">
        <v>20</v>
      </c>
      <c r="L137">
        <v>36</v>
      </c>
      <c r="M137">
        <v>14</v>
      </c>
      <c r="N137">
        <v>54</v>
      </c>
      <c r="O137">
        <v>14</v>
      </c>
      <c r="P137">
        <v>38</v>
      </c>
      <c r="Q137">
        <v>52</v>
      </c>
      <c r="R137">
        <v>26</v>
      </c>
      <c r="S137">
        <v>54</v>
      </c>
      <c r="T137">
        <v>47</v>
      </c>
      <c r="U137">
        <v>13</v>
      </c>
    </row>
    <row r="138" spans="1:21">
      <c r="A138" s="7" t="s">
        <v>221</v>
      </c>
      <c r="C138" s="29"/>
    </row>
    <row r="139" spans="1:21">
      <c r="A139" s="7" t="s">
        <v>42</v>
      </c>
      <c r="B139">
        <v>56</v>
      </c>
      <c r="C139" s="29">
        <v>41</v>
      </c>
      <c r="D139">
        <v>30</v>
      </c>
      <c r="E139">
        <v>20</v>
      </c>
      <c r="F139">
        <v>67</v>
      </c>
      <c r="G139">
        <v>44</v>
      </c>
      <c r="H139">
        <v>39</v>
      </c>
      <c r="I139">
        <v>106</v>
      </c>
      <c r="J139">
        <v>83</v>
      </c>
      <c r="K139">
        <v>43</v>
      </c>
      <c r="L139">
        <v>38</v>
      </c>
      <c r="M139">
        <v>57</v>
      </c>
      <c r="N139">
        <v>46</v>
      </c>
      <c r="O139">
        <v>26</v>
      </c>
      <c r="P139">
        <v>102</v>
      </c>
      <c r="Q139">
        <v>41</v>
      </c>
      <c r="R139">
        <v>108</v>
      </c>
      <c r="S139">
        <v>96</v>
      </c>
      <c r="T139">
        <v>54</v>
      </c>
      <c r="U139">
        <v>2</v>
      </c>
    </row>
    <row r="140" spans="1:21">
      <c r="A140" s="7" t="s">
        <v>43</v>
      </c>
      <c r="B140">
        <v>8</v>
      </c>
      <c r="C140" s="29">
        <v>26</v>
      </c>
      <c r="D140">
        <v>13</v>
      </c>
      <c r="E140">
        <v>14</v>
      </c>
      <c r="F140">
        <v>16</v>
      </c>
      <c r="G140">
        <v>8</v>
      </c>
      <c r="H140">
        <v>22</v>
      </c>
      <c r="I140">
        <v>11</v>
      </c>
      <c r="J140">
        <v>6</v>
      </c>
      <c r="K140">
        <v>21</v>
      </c>
      <c r="L140">
        <v>35</v>
      </c>
      <c r="M140">
        <v>20</v>
      </c>
      <c r="N140">
        <v>20</v>
      </c>
      <c r="O140">
        <v>6</v>
      </c>
      <c r="P140">
        <v>23</v>
      </c>
      <c r="Q140">
        <v>28</v>
      </c>
      <c r="R140">
        <v>11</v>
      </c>
      <c r="S140">
        <v>23</v>
      </c>
      <c r="T140">
        <v>5</v>
      </c>
      <c r="U140">
        <v>12</v>
      </c>
    </row>
    <row r="141" spans="1:21">
      <c r="A141" s="7" t="s">
        <v>44</v>
      </c>
      <c r="G141">
        <v>1</v>
      </c>
      <c r="K141">
        <v>2</v>
      </c>
      <c r="N141">
        <v>1</v>
      </c>
    </row>
    <row r="142" spans="1:21">
      <c r="A142" s="7" t="s">
        <v>45</v>
      </c>
      <c r="B142">
        <v>1</v>
      </c>
      <c r="C142">
        <v>1</v>
      </c>
      <c r="E142">
        <v>1</v>
      </c>
      <c r="F142">
        <v>3</v>
      </c>
      <c r="G142">
        <v>1</v>
      </c>
      <c r="H142">
        <v>2</v>
      </c>
      <c r="I142">
        <v>4</v>
      </c>
      <c r="K142">
        <v>4</v>
      </c>
      <c r="L142">
        <v>4</v>
      </c>
      <c r="M142">
        <v>6</v>
      </c>
      <c r="N142">
        <v>3</v>
      </c>
      <c r="O142">
        <v>5</v>
      </c>
      <c r="P142">
        <v>1</v>
      </c>
      <c r="Q142">
        <v>5</v>
      </c>
      <c r="R142">
        <v>5</v>
      </c>
      <c r="S142">
        <v>3</v>
      </c>
      <c r="T142">
        <v>4</v>
      </c>
    </row>
    <row r="143" spans="1:21">
      <c r="A143" s="7" t="s">
        <v>289</v>
      </c>
    </row>
    <row r="144" spans="1:21">
      <c r="A144" s="7" t="s">
        <v>131</v>
      </c>
      <c r="E144" s="41">
        <v>1</v>
      </c>
      <c r="G144" s="29" t="s">
        <v>159</v>
      </c>
      <c r="T144" s="41">
        <v>1</v>
      </c>
    </row>
    <row r="145" spans="1:21">
      <c r="A145" s="7" t="s">
        <v>89</v>
      </c>
      <c r="L145">
        <v>1</v>
      </c>
    </row>
    <row r="146" spans="1:21">
      <c r="A146" s="7" t="s">
        <v>168</v>
      </c>
    </row>
    <row r="147" spans="1:21">
      <c r="A147" s="21" t="s">
        <v>137</v>
      </c>
      <c r="B147" s="21">
        <v>1970</v>
      </c>
      <c r="C147" s="21">
        <v>1971</v>
      </c>
      <c r="D147" s="21">
        <v>1972</v>
      </c>
      <c r="E147" s="22">
        <v>1973</v>
      </c>
      <c r="F147" s="21">
        <v>1974</v>
      </c>
      <c r="G147" s="21">
        <v>1975</v>
      </c>
      <c r="H147" s="21">
        <v>1976</v>
      </c>
      <c r="I147" s="21">
        <v>1977</v>
      </c>
      <c r="J147" s="21">
        <v>1978</v>
      </c>
      <c r="K147" s="21">
        <v>1979</v>
      </c>
      <c r="L147" s="21">
        <v>1980</v>
      </c>
      <c r="M147" s="21">
        <v>1981</v>
      </c>
      <c r="N147" s="21">
        <v>1982</v>
      </c>
      <c r="O147" s="21">
        <v>1983</v>
      </c>
      <c r="P147" s="21">
        <v>1984</v>
      </c>
      <c r="Q147" s="21">
        <v>1985</v>
      </c>
      <c r="R147" s="21">
        <v>1986</v>
      </c>
      <c r="S147" s="21">
        <v>1987</v>
      </c>
      <c r="T147" s="21">
        <v>1988</v>
      </c>
      <c r="U147" s="21">
        <v>1989</v>
      </c>
    </row>
    <row r="148" spans="1:21">
      <c r="A148" s="7" t="s">
        <v>184</v>
      </c>
    </row>
    <row r="149" spans="1:21">
      <c r="A149" s="7" t="s">
        <v>104</v>
      </c>
      <c r="B149">
        <v>3</v>
      </c>
      <c r="C149">
        <v>2</v>
      </c>
      <c r="H149">
        <v>3</v>
      </c>
      <c r="I149">
        <v>2</v>
      </c>
      <c r="L149">
        <v>3</v>
      </c>
      <c r="M149">
        <v>1</v>
      </c>
      <c r="N149">
        <v>3</v>
      </c>
      <c r="O149">
        <v>1</v>
      </c>
      <c r="Q149">
        <v>1</v>
      </c>
      <c r="R149">
        <v>3</v>
      </c>
      <c r="S149">
        <v>1</v>
      </c>
      <c r="T149">
        <v>4</v>
      </c>
      <c r="U149">
        <v>1</v>
      </c>
    </row>
    <row r="150" spans="1:21">
      <c r="A150" s="7" t="s">
        <v>46</v>
      </c>
      <c r="C150">
        <v>14</v>
      </c>
      <c r="D150">
        <v>19</v>
      </c>
      <c r="E150">
        <v>3</v>
      </c>
      <c r="F150">
        <v>18</v>
      </c>
      <c r="G150">
        <v>7</v>
      </c>
      <c r="H150">
        <v>1</v>
      </c>
      <c r="J150">
        <v>3</v>
      </c>
      <c r="K150">
        <v>14</v>
      </c>
      <c r="L150">
        <v>10</v>
      </c>
      <c r="M150">
        <v>11</v>
      </c>
      <c r="N150">
        <v>26</v>
      </c>
      <c r="O150">
        <v>19</v>
      </c>
      <c r="P150">
        <v>2</v>
      </c>
      <c r="Q150">
        <v>3</v>
      </c>
      <c r="R150">
        <v>33</v>
      </c>
      <c r="S150">
        <v>40</v>
      </c>
      <c r="T150">
        <v>2</v>
      </c>
      <c r="U150">
        <v>1</v>
      </c>
    </row>
    <row r="151" spans="1:21">
      <c r="A151" s="7" t="s">
        <v>47</v>
      </c>
      <c r="F151">
        <v>4</v>
      </c>
      <c r="G151">
        <v>1</v>
      </c>
      <c r="I151">
        <v>1</v>
      </c>
      <c r="L151">
        <v>3</v>
      </c>
      <c r="M151">
        <v>4</v>
      </c>
      <c r="O151">
        <v>3</v>
      </c>
      <c r="S151">
        <v>1</v>
      </c>
      <c r="T151">
        <v>3</v>
      </c>
      <c r="U151">
        <v>4</v>
      </c>
    </row>
    <row r="152" spans="1:21">
      <c r="A152" s="7" t="s">
        <v>90</v>
      </c>
    </row>
    <row r="153" spans="1:21">
      <c r="A153" s="7" t="s">
        <v>82</v>
      </c>
      <c r="B153">
        <v>6</v>
      </c>
      <c r="C153">
        <v>20</v>
      </c>
      <c r="M153" s="29" t="s">
        <v>159</v>
      </c>
      <c r="Q153">
        <v>1</v>
      </c>
      <c r="S153">
        <v>8</v>
      </c>
      <c r="T153">
        <v>1</v>
      </c>
    </row>
    <row r="154" spans="1:21">
      <c r="A154" s="7" t="s">
        <v>48</v>
      </c>
      <c r="B154">
        <v>1</v>
      </c>
      <c r="C154">
        <v>2</v>
      </c>
      <c r="E154">
        <v>82</v>
      </c>
      <c r="I154">
        <v>1</v>
      </c>
      <c r="N154" s="29" t="s">
        <v>159</v>
      </c>
    </row>
    <row r="155" spans="1:21">
      <c r="A155" s="7" t="s">
        <v>49</v>
      </c>
      <c r="B155">
        <v>10</v>
      </c>
      <c r="C155">
        <v>42</v>
      </c>
      <c r="D155">
        <v>32</v>
      </c>
      <c r="E155">
        <v>54</v>
      </c>
      <c r="F155">
        <v>60</v>
      </c>
      <c r="G155">
        <v>50</v>
      </c>
      <c r="H155">
        <v>58</v>
      </c>
      <c r="I155">
        <v>52</v>
      </c>
      <c r="J155">
        <v>18</v>
      </c>
      <c r="K155">
        <v>39</v>
      </c>
      <c r="L155">
        <v>117</v>
      </c>
      <c r="M155">
        <v>40</v>
      </c>
      <c r="N155">
        <v>70</v>
      </c>
      <c r="O155">
        <v>61</v>
      </c>
      <c r="P155">
        <v>56</v>
      </c>
      <c r="Q155">
        <v>29</v>
      </c>
      <c r="R155">
        <v>70</v>
      </c>
      <c r="S155">
        <v>66</v>
      </c>
      <c r="T155">
        <v>30</v>
      </c>
      <c r="U155">
        <v>31</v>
      </c>
    </row>
    <row r="156" spans="1:21">
      <c r="A156" s="7" t="s">
        <v>141</v>
      </c>
    </row>
    <row r="157" spans="1:21">
      <c r="A157" s="7" t="s">
        <v>134</v>
      </c>
      <c r="I157">
        <v>1</v>
      </c>
      <c r="O157">
        <v>2</v>
      </c>
      <c r="S157">
        <v>1</v>
      </c>
      <c r="U157">
        <v>1</v>
      </c>
    </row>
    <row r="158" spans="1:21">
      <c r="A158" s="7" t="s">
        <v>173</v>
      </c>
      <c r="B158">
        <v>446</v>
      </c>
      <c r="C158">
        <v>299</v>
      </c>
      <c r="D158">
        <v>46</v>
      </c>
      <c r="E158">
        <v>801</v>
      </c>
      <c r="F158">
        <v>142</v>
      </c>
      <c r="G158">
        <v>247</v>
      </c>
      <c r="H158">
        <v>166</v>
      </c>
      <c r="I158">
        <v>70</v>
      </c>
      <c r="J158">
        <v>53</v>
      </c>
      <c r="K158">
        <v>32</v>
      </c>
      <c r="L158">
        <v>429</v>
      </c>
      <c r="M158">
        <v>214</v>
      </c>
      <c r="N158">
        <v>116</v>
      </c>
      <c r="O158">
        <v>78</v>
      </c>
      <c r="P158">
        <v>200</v>
      </c>
      <c r="Q158">
        <v>9</v>
      </c>
      <c r="R158">
        <v>80</v>
      </c>
      <c r="S158">
        <v>134</v>
      </c>
      <c r="T158">
        <v>90</v>
      </c>
      <c r="U158">
        <v>170</v>
      </c>
    </row>
    <row r="159" spans="1:21">
      <c r="A159" s="7" t="s">
        <v>197</v>
      </c>
      <c r="O159" s="41">
        <v>1</v>
      </c>
      <c r="S159" s="41">
        <v>1</v>
      </c>
      <c r="T159" s="41">
        <v>1</v>
      </c>
    </row>
    <row r="160" spans="1:21">
      <c r="A160" s="7" t="s">
        <v>121</v>
      </c>
      <c r="J160" s="4">
        <v>1</v>
      </c>
    </row>
    <row r="161" spans="1:21">
      <c r="A161" s="7" t="s">
        <v>179</v>
      </c>
    </row>
    <row r="162" spans="1:21">
      <c r="A162" s="7" t="s">
        <v>50</v>
      </c>
      <c r="C162" s="29" t="s">
        <v>159</v>
      </c>
      <c r="G162">
        <v>1</v>
      </c>
      <c r="L162" s="41">
        <v>2</v>
      </c>
      <c r="M162">
        <v>1</v>
      </c>
      <c r="P162" s="41">
        <v>2</v>
      </c>
      <c r="R162">
        <v>1</v>
      </c>
      <c r="U162">
        <v>1</v>
      </c>
    </row>
    <row r="163" spans="1:21">
      <c r="A163" s="7" t="s">
        <v>128</v>
      </c>
      <c r="C163">
        <v>1</v>
      </c>
      <c r="H163" s="41">
        <v>2</v>
      </c>
      <c r="J163" s="29" t="s">
        <v>159</v>
      </c>
      <c r="T163" s="41">
        <v>2</v>
      </c>
    </row>
    <row r="164" spans="1:21">
      <c r="A164" s="7" t="s">
        <v>53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>
        <v>1387</v>
      </c>
      <c r="U164">
        <v>1087</v>
      </c>
    </row>
    <row r="165" spans="1:21">
      <c r="A165" s="7" t="s">
        <v>126</v>
      </c>
      <c r="D165">
        <v>68</v>
      </c>
      <c r="E165">
        <v>30</v>
      </c>
      <c r="H165" s="41">
        <v>838</v>
      </c>
      <c r="R165">
        <v>130</v>
      </c>
      <c r="S165">
        <v>237</v>
      </c>
      <c r="U165">
        <v>12</v>
      </c>
    </row>
    <row r="166" spans="1:21">
      <c r="A166" s="7" t="s">
        <v>51</v>
      </c>
      <c r="C166">
        <v>8</v>
      </c>
      <c r="D166">
        <v>8</v>
      </c>
      <c r="F166">
        <v>37</v>
      </c>
      <c r="G166">
        <v>40</v>
      </c>
      <c r="H166">
        <v>93</v>
      </c>
      <c r="J166">
        <v>32</v>
      </c>
      <c r="K166">
        <v>32</v>
      </c>
      <c r="L166" s="29" t="s">
        <v>159</v>
      </c>
      <c r="M166" s="29">
        <v>43</v>
      </c>
      <c r="O166">
        <v>15</v>
      </c>
      <c r="P166">
        <v>55</v>
      </c>
      <c r="R166">
        <v>53</v>
      </c>
      <c r="S166" s="41">
        <v>271</v>
      </c>
      <c r="U166">
        <v>33</v>
      </c>
    </row>
    <row r="167" spans="1:21">
      <c r="A167" s="7" t="s">
        <v>66</v>
      </c>
      <c r="B167">
        <v>531</v>
      </c>
      <c r="C167">
        <v>335</v>
      </c>
      <c r="D167">
        <v>503</v>
      </c>
      <c r="E167">
        <v>493</v>
      </c>
      <c r="F167">
        <v>674</v>
      </c>
      <c r="G167">
        <v>310</v>
      </c>
      <c r="H167">
        <v>592</v>
      </c>
      <c r="I167">
        <v>190</v>
      </c>
      <c r="J167" s="50"/>
      <c r="K167">
        <v>394</v>
      </c>
      <c r="L167">
        <v>413</v>
      </c>
      <c r="M167">
        <v>254</v>
      </c>
      <c r="N167">
        <v>306</v>
      </c>
      <c r="O167">
        <v>320</v>
      </c>
      <c r="P167">
        <v>324</v>
      </c>
      <c r="Q167">
        <v>738</v>
      </c>
      <c r="R167">
        <v>999</v>
      </c>
      <c r="S167">
        <v>716</v>
      </c>
      <c r="T167">
        <v>428</v>
      </c>
      <c r="U167">
        <v>573</v>
      </c>
    </row>
    <row r="168" spans="1:21">
      <c r="A168" s="7" t="s">
        <v>219</v>
      </c>
      <c r="J168">
        <v>1</v>
      </c>
      <c r="N168">
        <v>1</v>
      </c>
      <c r="S168">
        <v>1</v>
      </c>
      <c r="U168">
        <v>2</v>
      </c>
    </row>
    <row r="169" spans="1:21">
      <c r="A169" s="7" t="s">
        <v>65</v>
      </c>
      <c r="B169">
        <v>260</v>
      </c>
      <c r="D169">
        <v>90</v>
      </c>
      <c r="E169">
        <v>127</v>
      </c>
      <c r="G169">
        <v>70</v>
      </c>
      <c r="H169">
        <v>47</v>
      </c>
      <c r="J169">
        <v>22</v>
      </c>
      <c r="K169">
        <v>142</v>
      </c>
      <c r="N169">
        <v>16</v>
      </c>
      <c r="O169">
        <v>2</v>
      </c>
      <c r="P169">
        <v>195</v>
      </c>
      <c r="Q169">
        <v>49</v>
      </c>
      <c r="R169">
        <v>23</v>
      </c>
      <c r="S169" s="41">
        <v>347</v>
      </c>
      <c r="T169">
        <v>12</v>
      </c>
      <c r="U169">
        <v>26</v>
      </c>
    </row>
    <row r="170" spans="1:21">
      <c r="A170" s="7" t="s">
        <v>60</v>
      </c>
      <c r="D170">
        <v>4</v>
      </c>
      <c r="O170" t="s">
        <v>159</v>
      </c>
      <c r="P170">
        <v>4</v>
      </c>
      <c r="R170">
        <v>1</v>
      </c>
      <c r="S170" s="31" t="s">
        <v>272</v>
      </c>
    </row>
    <row r="171" spans="1:21">
      <c r="A171" s="21" t="s">
        <v>137</v>
      </c>
      <c r="B171" s="21">
        <v>1970</v>
      </c>
      <c r="C171" s="21">
        <v>1971</v>
      </c>
      <c r="D171" s="21">
        <v>1972</v>
      </c>
      <c r="E171" s="22">
        <v>1973</v>
      </c>
      <c r="F171" s="21">
        <v>1974</v>
      </c>
      <c r="G171" s="21">
        <v>1975</v>
      </c>
      <c r="H171" s="21">
        <v>1976</v>
      </c>
      <c r="I171" s="21">
        <v>1977</v>
      </c>
      <c r="J171" s="21">
        <v>1978</v>
      </c>
      <c r="K171" s="21">
        <v>1979</v>
      </c>
      <c r="L171" s="21">
        <v>1980</v>
      </c>
      <c r="M171" s="21">
        <v>1981</v>
      </c>
      <c r="N171" s="21">
        <v>1982</v>
      </c>
      <c r="O171" s="21">
        <v>1983</v>
      </c>
      <c r="P171" s="21">
        <v>1984</v>
      </c>
      <c r="Q171" s="21">
        <v>1985</v>
      </c>
      <c r="R171" s="21">
        <v>1986</v>
      </c>
      <c r="S171" s="21">
        <v>1987</v>
      </c>
      <c r="T171" s="21">
        <v>1988</v>
      </c>
      <c r="U171" s="21">
        <v>1989</v>
      </c>
    </row>
    <row r="172" spans="1:21">
      <c r="A172" s="7" t="s">
        <v>156</v>
      </c>
      <c r="D172" s="41">
        <v>227</v>
      </c>
      <c r="P172">
        <v>12</v>
      </c>
      <c r="Q172">
        <v>20</v>
      </c>
      <c r="S172" t="s">
        <v>159</v>
      </c>
    </row>
    <row r="173" spans="1:21">
      <c r="A173" s="7" t="s">
        <v>224</v>
      </c>
      <c r="O173">
        <v>1</v>
      </c>
      <c r="P173">
        <v>1</v>
      </c>
      <c r="Q173" s="41">
        <v>4</v>
      </c>
    </row>
    <row r="174" spans="1:21">
      <c r="A174" s="7" t="s">
        <v>225</v>
      </c>
      <c r="D174" s="41">
        <v>3</v>
      </c>
    </row>
    <row r="175" spans="1:21">
      <c r="A175" s="7" t="s">
        <v>169</v>
      </c>
    </row>
    <row r="176" spans="1:21">
      <c r="A176" s="7" t="s">
        <v>62</v>
      </c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>
        <v>1174</v>
      </c>
      <c r="U176">
        <v>1274</v>
      </c>
    </row>
    <row r="177" spans="1:21">
      <c r="A177" s="7" t="s">
        <v>107</v>
      </c>
      <c r="H177">
        <v>1</v>
      </c>
      <c r="O177" s="41">
        <v>2</v>
      </c>
    </row>
    <row r="178" spans="1:21">
      <c r="A178" s="7" t="s">
        <v>61</v>
      </c>
      <c r="B178">
        <v>38</v>
      </c>
      <c r="C178">
        <v>4</v>
      </c>
      <c r="D178">
        <v>51</v>
      </c>
      <c r="E178">
        <v>86</v>
      </c>
      <c r="F178">
        <v>17</v>
      </c>
      <c r="G178">
        <v>18</v>
      </c>
      <c r="H178">
        <v>211</v>
      </c>
      <c r="I178">
        <v>8</v>
      </c>
      <c r="J178">
        <v>17</v>
      </c>
      <c r="K178">
        <v>62</v>
      </c>
      <c r="L178">
        <v>58</v>
      </c>
      <c r="M178">
        <v>2</v>
      </c>
      <c r="N178">
        <v>37</v>
      </c>
      <c r="O178">
        <v>190</v>
      </c>
      <c r="P178">
        <v>157</v>
      </c>
      <c r="Q178">
        <v>97</v>
      </c>
      <c r="R178">
        <v>38</v>
      </c>
      <c r="S178">
        <v>403</v>
      </c>
      <c r="T178">
        <v>17</v>
      </c>
      <c r="U178">
        <v>72</v>
      </c>
    </row>
    <row r="179" spans="1:21">
      <c r="A179" s="7" t="s">
        <v>92</v>
      </c>
      <c r="F179">
        <v>1</v>
      </c>
      <c r="N179">
        <v>2</v>
      </c>
    </row>
    <row r="180" spans="1:21">
      <c r="A180" s="7" t="s">
        <v>63</v>
      </c>
      <c r="D180">
        <v>20</v>
      </c>
      <c r="M180">
        <v>6</v>
      </c>
      <c r="O180">
        <v>20</v>
      </c>
      <c r="P180">
        <v>32</v>
      </c>
      <c r="R180">
        <v>6</v>
      </c>
      <c r="S180">
        <v>25</v>
      </c>
    </row>
    <row r="181" spans="1:21">
      <c r="A181" s="7" t="s">
        <v>226</v>
      </c>
      <c r="L181" s="41">
        <v>9</v>
      </c>
    </row>
    <row r="182" spans="1:21">
      <c r="A182" s="7" t="s">
        <v>64</v>
      </c>
      <c r="B182">
        <v>188</v>
      </c>
      <c r="C182">
        <v>121</v>
      </c>
      <c r="D182">
        <v>210</v>
      </c>
      <c r="E182">
        <v>402</v>
      </c>
      <c r="F182">
        <v>638</v>
      </c>
      <c r="G182">
        <v>199</v>
      </c>
      <c r="H182">
        <v>123</v>
      </c>
      <c r="I182">
        <v>87</v>
      </c>
      <c r="J182">
        <v>124</v>
      </c>
      <c r="K182">
        <v>417</v>
      </c>
      <c r="L182">
        <v>969</v>
      </c>
      <c r="M182">
        <v>530</v>
      </c>
      <c r="N182">
        <v>541</v>
      </c>
      <c r="O182">
        <v>898</v>
      </c>
      <c r="P182">
        <v>431</v>
      </c>
      <c r="Q182">
        <v>488</v>
      </c>
      <c r="R182">
        <v>469</v>
      </c>
      <c r="S182">
        <v>818</v>
      </c>
      <c r="T182">
        <v>211</v>
      </c>
      <c r="U182">
        <v>373</v>
      </c>
    </row>
    <row r="183" spans="1:21">
      <c r="A183" s="7" t="s">
        <v>93</v>
      </c>
      <c r="E183">
        <v>11</v>
      </c>
      <c r="H183">
        <v>16</v>
      </c>
      <c r="J183">
        <v>2</v>
      </c>
      <c r="K183">
        <v>13</v>
      </c>
      <c r="L183">
        <v>17</v>
      </c>
      <c r="M183">
        <v>2</v>
      </c>
      <c r="N183" s="41">
        <v>23</v>
      </c>
      <c r="P183">
        <v>9</v>
      </c>
      <c r="Q183">
        <v>8</v>
      </c>
      <c r="T183">
        <v>12</v>
      </c>
      <c r="U183">
        <v>3</v>
      </c>
    </row>
    <row r="184" spans="1:21">
      <c r="A184" s="7" t="s">
        <v>85</v>
      </c>
      <c r="B184">
        <v>16</v>
      </c>
      <c r="C184">
        <v>33</v>
      </c>
      <c r="D184">
        <v>12</v>
      </c>
      <c r="E184">
        <v>20</v>
      </c>
      <c r="F184">
        <v>17</v>
      </c>
      <c r="G184">
        <v>126</v>
      </c>
      <c r="H184">
        <v>60</v>
      </c>
      <c r="I184">
        <v>37</v>
      </c>
      <c r="J184">
        <v>32</v>
      </c>
      <c r="K184">
        <v>51</v>
      </c>
      <c r="L184">
        <v>137</v>
      </c>
      <c r="M184">
        <v>111</v>
      </c>
      <c r="N184">
        <v>72</v>
      </c>
      <c r="O184">
        <v>138</v>
      </c>
      <c r="P184">
        <v>30</v>
      </c>
      <c r="Q184">
        <v>100</v>
      </c>
      <c r="R184">
        <v>62</v>
      </c>
      <c r="S184">
        <v>87</v>
      </c>
      <c r="T184">
        <v>27</v>
      </c>
      <c r="U184">
        <v>13</v>
      </c>
    </row>
    <row r="185" spans="1:21">
      <c r="A185" s="7" t="s">
        <v>183</v>
      </c>
    </row>
    <row r="186" spans="1:21">
      <c r="A186" s="7" t="s">
        <v>100</v>
      </c>
      <c r="B186" s="29" t="s">
        <v>159</v>
      </c>
      <c r="E186">
        <v>38</v>
      </c>
      <c r="G186">
        <v>1</v>
      </c>
      <c r="H186" s="29" t="s">
        <v>159</v>
      </c>
      <c r="J186">
        <v>1</v>
      </c>
      <c r="N186">
        <v>15</v>
      </c>
      <c r="O186">
        <v>40</v>
      </c>
      <c r="S186">
        <v>2</v>
      </c>
    </row>
    <row r="187" spans="1:21">
      <c r="A187" s="7" t="s">
        <v>106</v>
      </c>
    </row>
    <row r="188" spans="1:21">
      <c r="A188" s="7" t="s">
        <v>237</v>
      </c>
      <c r="B188" s="41">
        <v>1</v>
      </c>
    </row>
    <row r="189" spans="1:21">
      <c r="A189" s="7" t="s">
        <v>236</v>
      </c>
      <c r="J189">
        <v>1</v>
      </c>
      <c r="K189">
        <v>1</v>
      </c>
      <c r="N189" s="29" t="s">
        <v>159</v>
      </c>
    </row>
    <row r="190" spans="1:21">
      <c r="A190" s="7" t="s">
        <v>223</v>
      </c>
      <c r="B190">
        <v>25</v>
      </c>
      <c r="C190">
        <v>17</v>
      </c>
      <c r="D190">
        <v>20</v>
      </c>
      <c r="E190">
        <v>116</v>
      </c>
      <c r="F190">
        <v>57</v>
      </c>
      <c r="G190">
        <v>129</v>
      </c>
      <c r="H190">
        <v>71</v>
      </c>
      <c r="I190">
        <v>117</v>
      </c>
      <c r="J190">
        <v>36</v>
      </c>
      <c r="K190">
        <v>34</v>
      </c>
      <c r="L190">
        <v>104</v>
      </c>
      <c r="M190">
        <v>68</v>
      </c>
      <c r="N190">
        <v>57</v>
      </c>
      <c r="O190">
        <v>76</v>
      </c>
      <c r="P190">
        <v>20</v>
      </c>
      <c r="Q190">
        <v>237</v>
      </c>
      <c r="R190">
        <v>91</v>
      </c>
      <c r="S190">
        <v>133</v>
      </c>
      <c r="T190">
        <v>96</v>
      </c>
      <c r="U190">
        <v>35</v>
      </c>
    </row>
    <row r="191" spans="1:21">
      <c r="A191" s="7" t="s">
        <v>227</v>
      </c>
      <c r="C191">
        <v>2</v>
      </c>
      <c r="F191">
        <v>5</v>
      </c>
      <c r="I191">
        <v>2</v>
      </c>
      <c r="L191">
        <v>2</v>
      </c>
      <c r="N191">
        <v>2</v>
      </c>
      <c r="O191">
        <v>3</v>
      </c>
      <c r="P191">
        <v>2</v>
      </c>
      <c r="S191">
        <v>3</v>
      </c>
      <c r="U191" t="s">
        <v>159</v>
      </c>
    </row>
    <row r="192" spans="1:21">
      <c r="A192" s="7" t="s">
        <v>98</v>
      </c>
      <c r="B192">
        <v>102</v>
      </c>
      <c r="C192">
        <v>94</v>
      </c>
      <c r="D192">
        <v>210</v>
      </c>
      <c r="E192">
        <v>121</v>
      </c>
      <c r="F192">
        <v>184</v>
      </c>
      <c r="G192">
        <v>432</v>
      </c>
      <c r="H192">
        <v>825</v>
      </c>
      <c r="I192">
        <v>89</v>
      </c>
      <c r="J192">
        <v>181</v>
      </c>
      <c r="K192">
        <v>59</v>
      </c>
      <c r="L192">
        <v>220</v>
      </c>
      <c r="M192">
        <v>238</v>
      </c>
      <c r="N192">
        <v>141</v>
      </c>
      <c r="O192">
        <v>887</v>
      </c>
      <c r="P192">
        <v>187</v>
      </c>
      <c r="Q192">
        <v>17</v>
      </c>
      <c r="R192">
        <v>188</v>
      </c>
      <c r="S192">
        <v>254</v>
      </c>
      <c r="T192">
        <v>93</v>
      </c>
      <c r="U192">
        <v>230</v>
      </c>
    </row>
    <row r="193" spans="1:21">
      <c r="A193" s="7" t="s">
        <v>113</v>
      </c>
    </row>
    <row r="194" spans="1:21">
      <c r="A194" s="7" t="s">
        <v>196</v>
      </c>
      <c r="O194" s="39">
        <v>1</v>
      </c>
    </row>
    <row r="195" spans="1:21">
      <c r="A195" s="21" t="s">
        <v>137</v>
      </c>
      <c r="B195" s="21">
        <v>1970</v>
      </c>
      <c r="C195" s="21">
        <v>1971</v>
      </c>
      <c r="D195" s="21">
        <v>1972</v>
      </c>
      <c r="E195" s="22">
        <v>1973</v>
      </c>
      <c r="F195" s="21">
        <v>1974</v>
      </c>
      <c r="G195" s="21">
        <v>1975</v>
      </c>
      <c r="H195" s="21">
        <v>1976</v>
      </c>
      <c r="I195" s="21">
        <v>1977</v>
      </c>
      <c r="J195" s="21">
        <v>1978</v>
      </c>
      <c r="K195" s="21">
        <v>1979</v>
      </c>
      <c r="L195" s="21">
        <v>1980</v>
      </c>
      <c r="M195" s="21">
        <v>1981</v>
      </c>
      <c r="N195" s="21">
        <v>1982</v>
      </c>
      <c r="O195" s="21">
        <v>1983</v>
      </c>
      <c r="P195" s="21">
        <v>1984</v>
      </c>
      <c r="Q195" s="21">
        <v>1985</v>
      </c>
      <c r="R195" s="21">
        <v>1986</v>
      </c>
      <c r="S195" s="21">
        <v>1987</v>
      </c>
      <c r="T195" s="21">
        <v>1988</v>
      </c>
      <c r="U195" s="21">
        <v>1989</v>
      </c>
    </row>
    <row r="196" spans="1:21">
      <c r="A196" s="7" t="s">
        <v>99</v>
      </c>
    </row>
    <row r="197" spans="1:21">
      <c r="A197" s="7" t="s">
        <v>55</v>
      </c>
      <c r="I197" s="41">
        <v>2</v>
      </c>
    </row>
    <row r="198" spans="1:21">
      <c r="A198" s="7" t="s">
        <v>238</v>
      </c>
      <c r="K198" s="41">
        <v>1</v>
      </c>
    </row>
    <row r="199" spans="1:21">
      <c r="A199" s="7" t="s">
        <v>129</v>
      </c>
      <c r="E199">
        <v>2</v>
      </c>
      <c r="H199" s="29" t="s">
        <v>159</v>
      </c>
      <c r="L199">
        <v>1</v>
      </c>
    </row>
    <row r="200" spans="1:21">
      <c r="A200" s="7" t="s">
        <v>56</v>
      </c>
      <c r="B200">
        <v>69</v>
      </c>
      <c r="C200">
        <v>98</v>
      </c>
      <c r="D200">
        <v>132</v>
      </c>
      <c r="E200">
        <v>108</v>
      </c>
      <c r="F200">
        <v>63</v>
      </c>
      <c r="G200">
        <v>67</v>
      </c>
      <c r="H200">
        <v>76</v>
      </c>
      <c r="I200">
        <v>171</v>
      </c>
      <c r="J200">
        <v>102</v>
      </c>
      <c r="K200">
        <v>78</v>
      </c>
      <c r="L200">
        <v>112</v>
      </c>
      <c r="M200">
        <v>83</v>
      </c>
      <c r="N200">
        <v>24</v>
      </c>
      <c r="O200">
        <v>121</v>
      </c>
      <c r="P200">
        <v>72</v>
      </c>
      <c r="Q200">
        <v>30</v>
      </c>
      <c r="R200">
        <v>109</v>
      </c>
      <c r="S200">
        <v>92</v>
      </c>
      <c r="T200" s="41">
        <v>184</v>
      </c>
      <c r="U200">
        <v>94</v>
      </c>
    </row>
    <row r="201" spans="1:21">
      <c r="A201" s="7" t="s">
        <v>245</v>
      </c>
      <c r="M201" t="s">
        <v>159</v>
      </c>
      <c r="N201">
        <v>1</v>
      </c>
      <c r="O201">
        <v>1</v>
      </c>
      <c r="S201" s="41">
        <v>2</v>
      </c>
    </row>
    <row r="202" spans="1:21">
      <c r="A202" s="7" t="s">
        <v>105</v>
      </c>
    </row>
    <row r="203" spans="1:21">
      <c r="A203" s="7" t="s">
        <v>154</v>
      </c>
      <c r="H203" s="41">
        <v>3</v>
      </c>
      <c r="L203">
        <v>2</v>
      </c>
      <c r="O203">
        <v>1</v>
      </c>
      <c r="U203">
        <v>1</v>
      </c>
    </row>
    <row r="204" spans="1:21">
      <c r="A204" s="7" t="s">
        <v>146</v>
      </c>
      <c r="D204">
        <v>6</v>
      </c>
      <c r="F204">
        <v>1</v>
      </c>
      <c r="G204">
        <v>6</v>
      </c>
      <c r="H204" t="s">
        <v>159</v>
      </c>
      <c r="M204">
        <v>3</v>
      </c>
      <c r="N204">
        <v>2</v>
      </c>
      <c r="O204">
        <v>3</v>
      </c>
      <c r="P204">
        <v>6</v>
      </c>
      <c r="R204" s="41">
        <v>7</v>
      </c>
      <c r="S204">
        <v>1</v>
      </c>
      <c r="U204">
        <v>1</v>
      </c>
    </row>
    <row r="205" spans="1:21">
      <c r="A205" s="7" t="s">
        <v>144</v>
      </c>
      <c r="D205">
        <v>4</v>
      </c>
      <c r="E205">
        <v>79</v>
      </c>
      <c r="F205">
        <v>4</v>
      </c>
      <c r="G205">
        <v>26</v>
      </c>
      <c r="H205">
        <v>18</v>
      </c>
      <c r="I205">
        <v>26</v>
      </c>
      <c r="J205">
        <v>7</v>
      </c>
      <c r="K205">
        <v>17</v>
      </c>
      <c r="L205">
        <v>146</v>
      </c>
      <c r="M205">
        <v>80</v>
      </c>
      <c r="N205">
        <v>92</v>
      </c>
      <c r="O205">
        <v>131</v>
      </c>
      <c r="P205">
        <v>10</v>
      </c>
      <c r="Q205">
        <v>17</v>
      </c>
      <c r="R205">
        <v>34</v>
      </c>
      <c r="S205">
        <v>28</v>
      </c>
      <c r="T205">
        <v>61</v>
      </c>
      <c r="U205">
        <v>58</v>
      </c>
    </row>
    <row r="206" spans="1:21">
      <c r="A206" s="7" t="s">
        <v>278</v>
      </c>
      <c r="B206" s="24"/>
      <c r="C206" s="24"/>
      <c r="D206">
        <v>150</v>
      </c>
      <c r="E206">
        <v>235</v>
      </c>
      <c r="F206">
        <v>213</v>
      </c>
      <c r="G206">
        <v>612</v>
      </c>
      <c r="H206" s="46">
        <v>699</v>
      </c>
      <c r="I206">
        <v>14</v>
      </c>
      <c r="J206">
        <v>193</v>
      </c>
      <c r="K206">
        <v>444</v>
      </c>
      <c r="L206">
        <v>357</v>
      </c>
      <c r="M206">
        <v>206</v>
      </c>
      <c r="N206">
        <v>461</v>
      </c>
      <c r="O206">
        <v>700</v>
      </c>
      <c r="P206">
        <v>314</v>
      </c>
      <c r="Q206">
        <v>411</v>
      </c>
      <c r="R206">
        <v>296</v>
      </c>
      <c r="S206">
        <v>803</v>
      </c>
      <c r="T206">
        <v>503</v>
      </c>
      <c r="U206">
        <v>760</v>
      </c>
    </row>
    <row r="207" spans="1:21">
      <c r="A207" s="7" t="s">
        <v>274</v>
      </c>
      <c r="B207">
        <v>76</v>
      </c>
      <c r="C207">
        <v>85</v>
      </c>
      <c r="D207">
        <v>99</v>
      </c>
      <c r="E207">
        <v>29</v>
      </c>
      <c r="F207">
        <v>75</v>
      </c>
      <c r="G207">
        <v>125</v>
      </c>
      <c r="H207" s="47">
        <v>300</v>
      </c>
      <c r="I207">
        <v>250</v>
      </c>
      <c r="J207">
        <v>85</v>
      </c>
      <c r="K207">
        <v>299</v>
      </c>
      <c r="L207">
        <v>118</v>
      </c>
      <c r="M207">
        <v>276</v>
      </c>
      <c r="N207">
        <v>165</v>
      </c>
      <c r="O207">
        <v>221</v>
      </c>
      <c r="P207">
        <v>36</v>
      </c>
      <c r="Q207">
        <v>130</v>
      </c>
      <c r="R207">
        <v>81</v>
      </c>
      <c r="S207">
        <v>191</v>
      </c>
      <c r="T207">
        <v>159</v>
      </c>
      <c r="U207">
        <v>169</v>
      </c>
    </row>
    <row r="208" spans="1:21" s="7" customFormat="1">
      <c r="A208" s="7" t="s">
        <v>216</v>
      </c>
      <c r="H208" s="48"/>
    </row>
    <row r="209" spans="1:21">
      <c r="A209" s="7" t="s">
        <v>276</v>
      </c>
      <c r="B209">
        <v>11</v>
      </c>
      <c r="C209">
        <v>3</v>
      </c>
      <c r="D209">
        <v>81</v>
      </c>
      <c r="E209">
        <v>17</v>
      </c>
      <c r="F209">
        <v>17</v>
      </c>
      <c r="G209">
        <v>63</v>
      </c>
      <c r="H209" s="47">
        <v>50</v>
      </c>
      <c r="I209">
        <v>148</v>
      </c>
      <c r="J209">
        <v>16</v>
      </c>
      <c r="K209">
        <v>6</v>
      </c>
      <c r="L209">
        <v>7</v>
      </c>
      <c r="M209">
        <v>5</v>
      </c>
      <c r="N209">
        <v>4</v>
      </c>
      <c r="O209">
        <v>88</v>
      </c>
      <c r="P209">
        <v>18</v>
      </c>
      <c r="Q209">
        <v>75</v>
      </c>
      <c r="R209">
        <v>11</v>
      </c>
      <c r="S209">
        <v>52</v>
      </c>
      <c r="T209">
        <v>13</v>
      </c>
      <c r="U209">
        <v>24</v>
      </c>
    </row>
    <row r="210" spans="1:21">
      <c r="A210" s="7" t="s">
        <v>275</v>
      </c>
      <c r="B210">
        <v>787</v>
      </c>
      <c r="C210">
        <v>546</v>
      </c>
      <c r="D210">
        <v>474</v>
      </c>
      <c r="E210">
        <v>552</v>
      </c>
      <c r="F210">
        <v>497</v>
      </c>
      <c r="G210">
        <v>722</v>
      </c>
      <c r="H210" s="47">
        <v>779</v>
      </c>
      <c r="I210">
        <v>804</v>
      </c>
      <c r="J210">
        <v>468</v>
      </c>
      <c r="K210">
        <v>415</v>
      </c>
      <c r="L210">
        <v>385</v>
      </c>
      <c r="M210">
        <v>327</v>
      </c>
      <c r="N210">
        <v>429</v>
      </c>
      <c r="O210">
        <v>469</v>
      </c>
      <c r="P210">
        <v>245</v>
      </c>
      <c r="Q210">
        <v>307</v>
      </c>
      <c r="R210">
        <v>299</v>
      </c>
      <c r="S210">
        <v>544</v>
      </c>
      <c r="T210">
        <v>385</v>
      </c>
      <c r="U210">
        <v>470</v>
      </c>
    </row>
    <row r="211" spans="1:21">
      <c r="A211" s="7" t="s">
        <v>281</v>
      </c>
      <c r="B211" s="24"/>
      <c r="C211" s="24"/>
      <c r="D211" s="24"/>
      <c r="E211" s="24"/>
      <c r="F211" s="24"/>
      <c r="G211" s="24"/>
      <c r="H211" s="51"/>
      <c r="I211" s="24"/>
      <c r="J211" s="24"/>
      <c r="K211" s="24"/>
      <c r="L211" s="24"/>
      <c r="M211" s="24"/>
      <c r="N211" s="24"/>
    </row>
    <row r="212" spans="1:21">
      <c r="A212" s="7" t="s">
        <v>277</v>
      </c>
      <c r="B212">
        <v>756</v>
      </c>
      <c r="C212">
        <v>412</v>
      </c>
      <c r="D212">
        <v>305</v>
      </c>
      <c r="E212">
        <v>300</v>
      </c>
      <c r="F212">
        <v>248</v>
      </c>
      <c r="G212">
        <v>391</v>
      </c>
      <c r="H212" s="49">
        <v>650</v>
      </c>
      <c r="I212">
        <v>432</v>
      </c>
      <c r="J212">
        <v>391</v>
      </c>
      <c r="K212">
        <v>444</v>
      </c>
      <c r="L212">
        <v>389</v>
      </c>
      <c r="M212">
        <v>558</v>
      </c>
      <c r="N212">
        <v>442</v>
      </c>
      <c r="O212">
        <v>326</v>
      </c>
      <c r="P212">
        <v>112</v>
      </c>
      <c r="Q212">
        <v>303</v>
      </c>
      <c r="R212">
        <v>333</v>
      </c>
      <c r="S212">
        <v>219</v>
      </c>
      <c r="T212">
        <v>147</v>
      </c>
      <c r="U212">
        <v>152</v>
      </c>
    </row>
    <row r="213" spans="1:21">
      <c r="A213" s="7" t="s">
        <v>267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>
      <c r="A214" s="7" t="s">
        <v>182</v>
      </c>
      <c r="D214" s="41">
        <v>1</v>
      </c>
      <c r="J214" s="41">
        <v>1</v>
      </c>
    </row>
    <row r="215" spans="1:21">
      <c r="A215" s="7" t="s">
        <v>59</v>
      </c>
      <c r="B215">
        <v>20</v>
      </c>
      <c r="C215">
        <v>22</v>
      </c>
      <c r="D215">
        <v>39</v>
      </c>
      <c r="E215">
        <v>7</v>
      </c>
      <c r="F215">
        <v>53</v>
      </c>
      <c r="G215">
        <v>27</v>
      </c>
      <c r="H215">
        <v>43</v>
      </c>
      <c r="I215">
        <v>13</v>
      </c>
      <c r="J215">
        <v>32</v>
      </c>
      <c r="K215">
        <v>6</v>
      </c>
      <c r="L215">
        <v>24</v>
      </c>
      <c r="M215">
        <v>7</v>
      </c>
      <c r="N215">
        <v>67</v>
      </c>
      <c r="O215">
        <v>13</v>
      </c>
      <c r="P215">
        <v>1</v>
      </c>
      <c r="Q215">
        <v>21</v>
      </c>
      <c r="R215">
        <v>42</v>
      </c>
      <c r="S215" s="29">
        <v>67</v>
      </c>
      <c r="T215">
        <v>32</v>
      </c>
      <c r="U215">
        <v>24</v>
      </c>
    </row>
    <row r="216" spans="1:21">
      <c r="A216" s="7" t="s">
        <v>58</v>
      </c>
      <c r="B216">
        <v>289</v>
      </c>
      <c r="C216">
        <v>65</v>
      </c>
      <c r="D216">
        <v>323</v>
      </c>
      <c r="E216">
        <v>133</v>
      </c>
      <c r="F216">
        <v>95</v>
      </c>
      <c r="G216">
        <v>176</v>
      </c>
      <c r="H216">
        <v>621</v>
      </c>
      <c r="I216">
        <v>254</v>
      </c>
      <c r="J216">
        <v>118</v>
      </c>
      <c r="K216">
        <v>552</v>
      </c>
      <c r="L216">
        <v>165</v>
      </c>
      <c r="M216">
        <v>424</v>
      </c>
      <c r="N216">
        <v>1497</v>
      </c>
      <c r="O216">
        <v>4720</v>
      </c>
      <c r="P216">
        <v>648</v>
      </c>
      <c r="Q216">
        <v>798</v>
      </c>
      <c r="R216">
        <v>641</v>
      </c>
      <c r="S216" s="29">
        <v>871</v>
      </c>
      <c r="T216">
        <v>740</v>
      </c>
      <c r="U216">
        <v>867</v>
      </c>
    </row>
    <row r="217" spans="1:21">
      <c r="A217" s="7" t="s">
        <v>142</v>
      </c>
      <c r="B217" s="31" t="s">
        <v>271</v>
      </c>
      <c r="E217">
        <v>1</v>
      </c>
      <c r="F217" t="s">
        <v>159</v>
      </c>
      <c r="G217">
        <v>6</v>
      </c>
    </row>
    <row r="218" spans="1:21">
      <c r="A218" s="7" t="s">
        <v>123</v>
      </c>
      <c r="D218">
        <v>5</v>
      </c>
      <c r="F218">
        <v>4</v>
      </c>
      <c r="G218">
        <v>6</v>
      </c>
      <c r="H218" s="41">
        <v>7</v>
      </c>
      <c r="N218">
        <v>3</v>
      </c>
    </row>
    <row r="219" spans="1:21">
      <c r="A219" s="21" t="s">
        <v>137</v>
      </c>
      <c r="B219" s="21">
        <v>1970</v>
      </c>
      <c r="C219" s="21">
        <v>1971</v>
      </c>
      <c r="D219" s="21">
        <v>1972</v>
      </c>
      <c r="E219" s="22">
        <v>1973</v>
      </c>
      <c r="F219" s="21">
        <v>1974</v>
      </c>
      <c r="G219" s="21">
        <v>1975</v>
      </c>
      <c r="H219" s="21">
        <v>1976</v>
      </c>
      <c r="I219" s="21">
        <v>1977</v>
      </c>
      <c r="J219" s="21">
        <v>1978</v>
      </c>
      <c r="K219" s="21">
        <v>1979</v>
      </c>
      <c r="L219" s="21">
        <v>1980</v>
      </c>
      <c r="M219" s="21">
        <v>1981</v>
      </c>
      <c r="N219" s="21">
        <v>1982</v>
      </c>
      <c r="O219" s="21">
        <v>1983</v>
      </c>
      <c r="P219" s="21">
        <v>1984</v>
      </c>
      <c r="Q219" s="21">
        <v>1985</v>
      </c>
      <c r="R219" s="21">
        <v>1986</v>
      </c>
      <c r="S219" s="21">
        <v>1987</v>
      </c>
      <c r="T219" s="21">
        <v>1988</v>
      </c>
      <c r="U219" s="21">
        <v>1989</v>
      </c>
    </row>
    <row r="220" spans="1:21">
      <c r="A220" s="7" t="s">
        <v>83</v>
      </c>
      <c r="C220">
        <v>2</v>
      </c>
      <c r="D220">
        <v>19</v>
      </c>
      <c r="E220">
        <v>102</v>
      </c>
      <c r="F220">
        <v>24</v>
      </c>
      <c r="H220">
        <v>10</v>
      </c>
      <c r="J220">
        <v>3</v>
      </c>
      <c r="K220">
        <v>4</v>
      </c>
      <c r="N220">
        <v>36</v>
      </c>
      <c r="O220">
        <v>6</v>
      </c>
      <c r="Q220">
        <v>6</v>
      </c>
      <c r="T220">
        <v>18</v>
      </c>
    </row>
    <row r="221" spans="1:21">
      <c r="A221" s="7" t="s">
        <v>84</v>
      </c>
      <c r="C221">
        <v>1</v>
      </c>
      <c r="D221">
        <v>1</v>
      </c>
      <c r="O221">
        <v>1</v>
      </c>
      <c r="P221">
        <v>3</v>
      </c>
      <c r="Q221">
        <v>5</v>
      </c>
      <c r="R221">
        <v>10</v>
      </c>
    </row>
    <row r="222" spans="1:21">
      <c r="A222" s="7" t="s">
        <v>145</v>
      </c>
    </row>
    <row r="223" spans="1:21">
      <c r="A223" s="7" t="s">
        <v>194</v>
      </c>
    </row>
    <row r="224" spans="1:21">
      <c r="A224" s="7" t="s">
        <v>153</v>
      </c>
    </row>
    <row r="225" spans="1:23">
      <c r="A225" s="7" t="s">
        <v>235</v>
      </c>
      <c r="O225" s="41">
        <v>1</v>
      </c>
    </row>
    <row r="226" spans="1:23">
      <c r="A226" s="7" t="s">
        <v>116</v>
      </c>
    </row>
    <row r="227" spans="1:23">
      <c r="A227" s="7" t="s">
        <v>264</v>
      </c>
    </row>
    <row r="228" spans="1:23">
      <c r="A228" s="7" t="s">
        <v>152</v>
      </c>
    </row>
    <row r="229" spans="1:23">
      <c r="A229" s="7" t="s">
        <v>210</v>
      </c>
    </row>
    <row r="230" spans="1:23">
      <c r="A230" s="7" t="s">
        <v>136</v>
      </c>
    </row>
    <row r="231" spans="1:23">
      <c r="A231" s="7" t="s">
        <v>217</v>
      </c>
      <c r="F231">
        <v>1</v>
      </c>
      <c r="L231">
        <v>1</v>
      </c>
      <c r="R231">
        <v>1</v>
      </c>
      <c r="T231">
        <v>3</v>
      </c>
      <c r="U231">
        <v>1</v>
      </c>
    </row>
    <row r="232" spans="1:23">
      <c r="A232" s="7" t="s">
        <v>209</v>
      </c>
      <c r="C232">
        <v>1</v>
      </c>
      <c r="F232">
        <v>2</v>
      </c>
    </row>
    <row r="233" spans="1:23">
      <c r="A233" s="7" t="s">
        <v>117</v>
      </c>
    </row>
    <row r="234" spans="1:23">
      <c r="A234" s="7" t="s">
        <v>155</v>
      </c>
      <c r="R234" s="31" t="s">
        <v>242</v>
      </c>
      <c r="S234" s="29" t="s">
        <v>159</v>
      </c>
    </row>
    <row r="235" spans="1:23">
      <c r="A235" s="7" t="s">
        <v>284</v>
      </c>
      <c r="R235" s="31"/>
      <c r="S235" s="29"/>
    </row>
    <row r="236" spans="1:23">
      <c r="A236" s="21"/>
      <c r="B236" s="21">
        <v>1970</v>
      </c>
      <c r="C236" s="21">
        <v>1971</v>
      </c>
      <c r="D236" s="21">
        <v>1972</v>
      </c>
      <c r="E236" s="22">
        <v>1973</v>
      </c>
      <c r="F236" s="21">
        <v>1974</v>
      </c>
      <c r="G236" s="21">
        <v>1975</v>
      </c>
      <c r="H236" s="21">
        <v>1976</v>
      </c>
      <c r="I236" s="21">
        <v>1977</v>
      </c>
      <c r="J236" s="21">
        <v>1978</v>
      </c>
      <c r="K236" s="21">
        <v>1979</v>
      </c>
      <c r="L236" s="21">
        <v>1980</v>
      </c>
      <c r="M236" s="21">
        <v>1981</v>
      </c>
      <c r="N236" s="21">
        <v>1982</v>
      </c>
      <c r="O236" s="21">
        <v>1983</v>
      </c>
      <c r="P236" s="21">
        <v>1984</v>
      </c>
      <c r="Q236" s="21">
        <v>1985</v>
      </c>
      <c r="R236" s="21">
        <v>1986</v>
      </c>
      <c r="S236" s="21">
        <v>1987</v>
      </c>
      <c r="T236" s="21">
        <v>1988</v>
      </c>
      <c r="U236" s="21">
        <v>1989</v>
      </c>
    </row>
    <row r="237" spans="1:23">
      <c r="A237" s="14" t="s">
        <v>67</v>
      </c>
      <c r="B237" s="25">
        <f>SUM(B2:B25)+SUM(B27:B49)+SUM(B51:B73)+SUM(B75:B97)+SUM(B99:B121)+SUM(B123:B146)+SUM(B148:B170)+SUM(B172:B194)+SUM(B196:B218)+SUM(B220:B234)</f>
        <v>6263</v>
      </c>
      <c r="C237" s="25">
        <f t="shared" ref="C237:U237" si="0">SUM(C2:C25)+SUM(C27:C49)+SUM(C51:C73)+SUM(C75:C97)+SUM(C99:C121)+SUM(C123:C146)+SUM(C148:C170)+SUM(C172:C194)+SUM(C196:C218)+SUM(C220:C234)</f>
        <v>4547</v>
      </c>
      <c r="D237" s="25">
        <f t="shared" si="0"/>
        <v>5430</v>
      </c>
      <c r="E237" s="25">
        <f t="shared" si="0"/>
        <v>6605</v>
      </c>
      <c r="F237" s="25">
        <f t="shared" si="0"/>
        <v>7363</v>
      </c>
      <c r="G237" s="25">
        <f t="shared" si="0"/>
        <v>7599</v>
      </c>
      <c r="H237" s="25">
        <f t="shared" si="0"/>
        <v>9759</v>
      </c>
      <c r="I237" s="25">
        <f t="shared" si="0"/>
        <v>5627</v>
      </c>
      <c r="J237" s="25">
        <f t="shared" si="0"/>
        <v>5839</v>
      </c>
      <c r="K237" s="25">
        <f t="shared" si="0"/>
        <v>7621</v>
      </c>
      <c r="L237" s="25">
        <f t="shared" si="0"/>
        <v>8120</v>
      </c>
      <c r="M237" s="25">
        <f t="shared" si="0"/>
        <v>6892</v>
      </c>
      <c r="N237" s="25">
        <f t="shared" si="0"/>
        <v>9233</v>
      </c>
      <c r="O237" s="25">
        <f t="shared" si="0"/>
        <v>14941</v>
      </c>
      <c r="P237" s="25">
        <f t="shared" si="0"/>
        <v>6590</v>
      </c>
      <c r="Q237" s="25">
        <f t="shared" si="0"/>
        <v>10234</v>
      </c>
      <c r="R237" s="25">
        <f t="shared" si="0"/>
        <v>9531</v>
      </c>
      <c r="S237" s="25">
        <f t="shared" si="0"/>
        <v>11588</v>
      </c>
      <c r="T237" s="25">
        <f t="shared" si="0"/>
        <v>11274</v>
      </c>
      <c r="U237" s="25">
        <f t="shared" si="0"/>
        <v>12724</v>
      </c>
      <c r="W237" s="25"/>
    </row>
    <row r="238" spans="1:23">
      <c r="A238" s="14" t="s">
        <v>192</v>
      </c>
      <c r="B238" s="25">
        <v>72</v>
      </c>
      <c r="C238" s="25">
        <v>73</v>
      </c>
      <c r="D238" s="40">
        <v>72</v>
      </c>
      <c r="E238" s="40">
        <v>72</v>
      </c>
      <c r="F238" s="40">
        <v>75</v>
      </c>
      <c r="G238" s="40">
        <v>67</v>
      </c>
      <c r="H238" s="40">
        <v>80</v>
      </c>
      <c r="I238" s="40">
        <v>73</v>
      </c>
      <c r="J238" s="40">
        <v>73</v>
      </c>
      <c r="K238" s="40">
        <v>74</v>
      </c>
      <c r="L238" s="40">
        <v>82</v>
      </c>
      <c r="M238" s="40">
        <v>77</v>
      </c>
      <c r="N238" s="40">
        <v>83</v>
      </c>
      <c r="O238" s="40">
        <v>84</v>
      </c>
      <c r="P238" s="40">
        <v>75</v>
      </c>
      <c r="Q238" s="40">
        <v>66</v>
      </c>
      <c r="R238" s="40">
        <v>74</v>
      </c>
      <c r="S238" s="40">
        <v>83</v>
      </c>
      <c r="T238" s="40">
        <v>79</v>
      </c>
      <c r="U238" s="40">
        <v>83</v>
      </c>
    </row>
    <row r="239" spans="1:23">
      <c r="A239" s="7" t="s">
        <v>171</v>
      </c>
      <c r="B239">
        <v>2</v>
      </c>
      <c r="C239">
        <v>4</v>
      </c>
      <c r="D239">
        <v>0</v>
      </c>
      <c r="E239">
        <v>0</v>
      </c>
      <c r="F239">
        <v>4</v>
      </c>
      <c r="G239">
        <v>2</v>
      </c>
      <c r="H239">
        <v>4</v>
      </c>
      <c r="I239">
        <v>0</v>
      </c>
      <c r="J239">
        <v>1</v>
      </c>
      <c r="K239">
        <v>0</v>
      </c>
      <c r="L239">
        <v>3</v>
      </c>
      <c r="M239">
        <v>12</v>
      </c>
      <c r="N239">
        <v>3</v>
      </c>
      <c r="O239">
        <v>6</v>
      </c>
      <c r="P239">
        <v>0</v>
      </c>
      <c r="Q239">
        <v>3</v>
      </c>
      <c r="R239">
        <v>0</v>
      </c>
      <c r="S239">
        <v>2</v>
      </c>
      <c r="T239">
        <v>0</v>
      </c>
      <c r="U239">
        <v>2</v>
      </c>
    </row>
    <row r="241" spans="1:21">
      <c r="A241" s="25" t="s">
        <v>201</v>
      </c>
      <c r="B241" s="26">
        <v>43096</v>
      </c>
      <c r="C241" s="26">
        <v>43095</v>
      </c>
      <c r="D241" s="26">
        <v>43086</v>
      </c>
      <c r="E241" s="26">
        <v>43084</v>
      </c>
      <c r="F241" s="26">
        <v>43083</v>
      </c>
      <c r="G241" s="26">
        <v>43097</v>
      </c>
      <c r="H241" s="26">
        <v>42737</v>
      </c>
      <c r="I241" s="26">
        <v>43086</v>
      </c>
      <c r="J241" s="26">
        <v>43085</v>
      </c>
      <c r="K241" s="26">
        <v>43084</v>
      </c>
      <c r="L241" s="26">
        <v>43096</v>
      </c>
      <c r="M241" s="26">
        <v>43088</v>
      </c>
      <c r="N241" s="26">
        <v>43087</v>
      </c>
      <c r="O241" s="26">
        <v>43086</v>
      </c>
      <c r="P241" s="26">
        <v>43091</v>
      </c>
      <c r="Q241" s="26">
        <v>43090</v>
      </c>
      <c r="R241" s="26">
        <v>43089</v>
      </c>
      <c r="S241" s="26">
        <v>43088</v>
      </c>
      <c r="T241" s="26">
        <v>43086</v>
      </c>
      <c r="U241" s="26">
        <v>43085</v>
      </c>
    </row>
    <row r="242" spans="1:21">
      <c r="A242" s="25" t="s">
        <v>202</v>
      </c>
      <c r="B242">
        <v>222</v>
      </c>
      <c r="C242">
        <v>117</v>
      </c>
      <c r="D242">
        <v>95</v>
      </c>
      <c r="E242">
        <v>99</v>
      </c>
      <c r="F242">
        <v>106</v>
      </c>
      <c r="G242">
        <v>111</v>
      </c>
      <c r="H242">
        <v>115</v>
      </c>
      <c r="I242">
        <v>110</v>
      </c>
      <c r="J242">
        <v>108</v>
      </c>
      <c r="K242">
        <v>125</v>
      </c>
      <c r="L242">
        <v>115</v>
      </c>
      <c r="M242">
        <v>122</v>
      </c>
      <c r="N242">
        <v>114</v>
      </c>
      <c r="O242">
        <v>99</v>
      </c>
      <c r="P242">
        <v>117</v>
      </c>
      <c r="Q242">
        <v>108</v>
      </c>
      <c r="R242">
        <v>153</v>
      </c>
      <c r="S242">
        <v>177.5</v>
      </c>
      <c r="T242">
        <v>138.30000000000001</v>
      </c>
      <c r="U242">
        <v>91.8</v>
      </c>
    </row>
    <row r="243" spans="1:21">
      <c r="A243" s="25" t="s">
        <v>203</v>
      </c>
      <c r="B243">
        <v>34</v>
      </c>
      <c r="C243">
        <v>50</v>
      </c>
      <c r="D243">
        <v>44</v>
      </c>
      <c r="E243">
        <v>36</v>
      </c>
      <c r="F243">
        <v>59</v>
      </c>
      <c r="G243">
        <v>65</v>
      </c>
      <c r="H243">
        <v>72</v>
      </c>
      <c r="I243">
        <v>66</v>
      </c>
      <c r="J243">
        <v>64</v>
      </c>
      <c r="K243">
        <v>59</v>
      </c>
      <c r="L243">
        <v>62</v>
      </c>
      <c r="M243">
        <v>70</v>
      </c>
      <c r="N243">
        <v>77</v>
      </c>
      <c r="O243">
        <v>68</v>
      </c>
      <c r="P243">
        <v>72</v>
      </c>
      <c r="Q243">
        <v>102</v>
      </c>
      <c r="R243">
        <v>71</v>
      </c>
      <c r="S243">
        <v>84</v>
      </c>
      <c r="T243">
        <v>74</v>
      </c>
      <c r="U243">
        <v>33</v>
      </c>
    </row>
    <row r="245" spans="1:21" ht="92.25" customHeight="1">
      <c r="A245" s="34" t="s">
        <v>260</v>
      </c>
      <c r="B245" s="35"/>
      <c r="C245" s="35"/>
      <c r="D245" s="35"/>
      <c r="E245" s="36" t="s">
        <v>254</v>
      </c>
      <c r="F245" s="36" t="s">
        <v>254</v>
      </c>
      <c r="G245" s="36" t="s">
        <v>254</v>
      </c>
      <c r="H245" s="36" t="s">
        <v>252</v>
      </c>
      <c r="I245" s="36" t="s">
        <v>252</v>
      </c>
      <c r="J245" s="36" t="s">
        <v>253</v>
      </c>
      <c r="K245" s="36" t="s">
        <v>254</v>
      </c>
      <c r="L245" s="36" t="s">
        <v>255</v>
      </c>
      <c r="M245" s="36" t="s">
        <v>255</v>
      </c>
      <c r="N245" s="36" t="s">
        <v>255</v>
      </c>
      <c r="O245" s="36" t="s">
        <v>255</v>
      </c>
      <c r="P245" s="36" t="s">
        <v>256</v>
      </c>
      <c r="Q245" s="36" t="s">
        <v>257</v>
      </c>
      <c r="R245" s="37" t="s">
        <v>258</v>
      </c>
      <c r="S245" s="36" t="s">
        <v>256</v>
      </c>
      <c r="T245" s="36" t="s">
        <v>259</v>
      </c>
      <c r="U245" s="36" t="s">
        <v>259</v>
      </c>
    </row>
    <row r="247" spans="1:21">
      <c r="A247" s="25"/>
    </row>
    <row r="248" spans="1:21">
      <c r="A248" s="29"/>
    </row>
  </sheetData>
  <pageMargins left="0.7" right="0.7" top="0.75" bottom="0.75" header="0.3" footer="0.3"/>
  <pageSetup orientation="portrait" r:id="rId1"/>
  <headerFooter>
    <oddHeader>&amp;LColorado Springs Christmas Bird Counts 1970 - 1989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D56AF-B482-4BBD-845F-03456526BC48}">
  <dimension ref="A1:U249"/>
  <sheetViews>
    <sheetView zoomScaleNormal="100" workbookViewId="0">
      <pane xSplit="1" topLeftCell="B1" activePane="topRight" state="frozen"/>
      <selection pane="topRight"/>
    </sheetView>
  </sheetViews>
  <sheetFormatPr defaultRowHeight="12.75"/>
  <cols>
    <col min="1" max="1" width="32" style="20" customWidth="1"/>
    <col min="2" max="21" width="7" customWidth="1"/>
  </cols>
  <sheetData>
    <row r="1" spans="1:21">
      <c r="A1" s="21" t="s">
        <v>137</v>
      </c>
      <c r="B1" s="21">
        <v>1950</v>
      </c>
      <c r="C1" s="21">
        <v>1951</v>
      </c>
      <c r="D1" s="21">
        <v>1952</v>
      </c>
      <c r="E1" s="22">
        <v>1953</v>
      </c>
      <c r="F1" s="21">
        <v>1954</v>
      </c>
      <c r="G1" s="21">
        <v>1955</v>
      </c>
      <c r="H1" s="21">
        <v>1956</v>
      </c>
      <c r="I1" s="21">
        <v>1957</v>
      </c>
      <c r="J1" s="21">
        <v>1958</v>
      </c>
      <c r="K1" s="21">
        <v>1959</v>
      </c>
      <c r="L1" s="21">
        <v>1960</v>
      </c>
      <c r="M1" s="21">
        <v>1961</v>
      </c>
      <c r="N1" s="21">
        <v>1962</v>
      </c>
      <c r="O1" s="21">
        <v>1963</v>
      </c>
      <c r="P1" s="21">
        <v>1964</v>
      </c>
      <c r="Q1" s="21">
        <v>1965</v>
      </c>
      <c r="R1" s="21">
        <v>1966</v>
      </c>
      <c r="S1" s="21">
        <v>1967</v>
      </c>
      <c r="T1" s="21">
        <v>1968</v>
      </c>
      <c r="U1" s="21">
        <v>1969</v>
      </c>
    </row>
    <row r="2" spans="1:21">
      <c r="A2" s="2" t="s">
        <v>86</v>
      </c>
    </row>
    <row r="3" spans="1:21">
      <c r="A3" s="2" t="s">
        <v>94</v>
      </c>
    </row>
    <row r="4" spans="1:21">
      <c r="A4" s="2" t="s">
        <v>157</v>
      </c>
    </row>
    <row r="5" spans="1:21">
      <c r="A5" s="2" t="s">
        <v>130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>
      <c r="A6" s="2" t="s">
        <v>3</v>
      </c>
      <c r="I6">
        <v>1</v>
      </c>
      <c r="J6">
        <v>1</v>
      </c>
      <c r="R6">
        <v>2</v>
      </c>
      <c r="S6">
        <v>6</v>
      </c>
      <c r="U6">
        <v>17</v>
      </c>
    </row>
    <row r="7" spans="1:21">
      <c r="A7" s="2" t="s">
        <v>95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>
      <c r="A8" s="2" t="s">
        <v>180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>
      <c r="A9" s="2" t="s">
        <v>185</v>
      </c>
    </row>
    <row r="10" spans="1:21">
      <c r="A10" s="2" t="s">
        <v>290</v>
      </c>
    </row>
    <row r="11" spans="1:21">
      <c r="A11" s="2" t="s">
        <v>87</v>
      </c>
      <c r="S11">
        <v>2</v>
      </c>
    </row>
    <row r="12" spans="1:21">
      <c r="A12" s="7" t="s">
        <v>6</v>
      </c>
      <c r="B12">
        <v>10</v>
      </c>
      <c r="I12">
        <v>6</v>
      </c>
      <c r="J12">
        <v>12</v>
      </c>
      <c r="K12">
        <v>10</v>
      </c>
      <c r="L12">
        <v>12</v>
      </c>
      <c r="Q12">
        <v>100</v>
      </c>
      <c r="R12">
        <v>2</v>
      </c>
      <c r="S12">
        <v>28</v>
      </c>
      <c r="U12" s="41">
        <v>500</v>
      </c>
    </row>
    <row r="13" spans="1:21">
      <c r="A13" s="7" t="s">
        <v>7</v>
      </c>
      <c r="E13">
        <v>47</v>
      </c>
      <c r="I13">
        <v>4</v>
      </c>
      <c r="J13">
        <v>3</v>
      </c>
      <c r="K13">
        <v>12</v>
      </c>
      <c r="Q13">
        <v>102</v>
      </c>
      <c r="R13">
        <v>18</v>
      </c>
      <c r="S13">
        <v>6</v>
      </c>
      <c r="U13">
        <v>64</v>
      </c>
    </row>
    <row r="14" spans="1:21">
      <c r="A14" s="7" t="s">
        <v>69</v>
      </c>
      <c r="B14">
        <v>12</v>
      </c>
      <c r="E14">
        <v>2</v>
      </c>
      <c r="G14">
        <v>1</v>
      </c>
      <c r="H14">
        <v>3</v>
      </c>
      <c r="I14">
        <v>1</v>
      </c>
      <c r="J14">
        <v>17</v>
      </c>
      <c r="K14">
        <v>5</v>
      </c>
      <c r="L14">
        <v>18</v>
      </c>
      <c r="N14">
        <v>43</v>
      </c>
      <c r="O14">
        <v>8</v>
      </c>
      <c r="P14">
        <v>4</v>
      </c>
      <c r="Q14">
        <v>82</v>
      </c>
      <c r="R14">
        <v>211</v>
      </c>
      <c r="S14">
        <v>47</v>
      </c>
      <c r="T14">
        <v>311</v>
      </c>
      <c r="U14">
        <v>51</v>
      </c>
    </row>
    <row r="15" spans="1:21">
      <c r="A15" s="7" t="s">
        <v>4</v>
      </c>
      <c r="B15">
        <v>467</v>
      </c>
      <c r="C15">
        <v>469</v>
      </c>
      <c r="D15">
        <v>93</v>
      </c>
      <c r="E15">
        <v>160</v>
      </c>
      <c r="F15">
        <v>75</v>
      </c>
      <c r="G15">
        <v>463</v>
      </c>
      <c r="H15">
        <v>73</v>
      </c>
      <c r="I15">
        <v>229</v>
      </c>
      <c r="J15">
        <v>401</v>
      </c>
      <c r="K15">
        <v>439</v>
      </c>
      <c r="L15">
        <v>1164</v>
      </c>
      <c r="M15">
        <v>94</v>
      </c>
      <c r="N15">
        <v>391</v>
      </c>
      <c r="O15">
        <v>275</v>
      </c>
      <c r="P15">
        <v>209</v>
      </c>
      <c r="Q15">
        <v>760</v>
      </c>
      <c r="R15">
        <v>656</v>
      </c>
      <c r="S15">
        <v>491</v>
      </c>
      <c r="T15">
        <v>278</v>
      </c>
      <c r="U15">
        <v>489</v>
      </c>
    </row>
    <row r="16" spans="1:21">
      <c r="A16" s="7" t="s">
        <v>5</v>
      </c>
      <c r="F16">
        <v>1</v>
      </c>
      <c r="G16">
        <v>5</v>
      </c>
      <c r="H16">
        <v>2</v>
      </c>
      <c r="K16">
        <v>4</v>
      </c>
      <c r="N16">
        <v>2</v>
      </c>
      <c r="O16">
        <v>1</v>
      </c>
      <c r="Q16" s="41">
        <v>75</v>
      </c>
      <c r="S16">
        <v>5</v>
      </c>
      <c r="T16">
        <v>3</v>
      </c>
      <c r="U16">
        <v>3</v>
      </c>
    </row>
    <row r="17" spans="1:21">
      <c r="A17" s="2" t="s">
        <v>174</v>
      </c>
      <c r="B17">
        <v>10</v>
      </c>
      <c r="C17">
        <v>10</v>
      </c>
      <c r="E17">
        <v>2</v>
      </c>
      <c r="G17">
        <v>10</v>
      </c>
      <c r="H17">
        <v>9</v>
      </c>
      <c r="I17">
        <v>25</v>
      </c>
      <c r="J17">
        <v>31</v>
      </c>
      <c r="L17">
        <v>37</v>
      </c>
      <c r="M17">
        <v>5</v>
      </c>
      <c r="N17">
        <v>15</v>
      </c>
      <c r="O17">
        <v>48</v>
      </c>
      <c r="P17">
        <v>7</v>
      </c>
      <c r="Q17">
        <v>40</v>
      </c>
      <c r="R17">
        <v>28</v>
      </c>
      <c r="S17">
        <v>9</v>
      </c>
      <c r="U17">
        <v>17</v>
      </c>
    </row>
    <row r="18" spans="1:21">
      <c r="A18" s="7" t="s">
        <v>8</v>
      </c>
      <c r="I18">
        <v>4</v>
      </c>
      <c r="J18">
        <v>1</v>
      </c>
      <c r="L18">
        <v>2</v>
      </c>
      <c r="R18">
        <v>12</v>
      </c>
    </row>
    <row r="19" spans="1:21">
      <c r="A19" s="7" t="s">
        <v>9</v>
      </c>
      <c r="I19">
        <v>14</v>
      </c>
      <c r="J19">
        <v>20</v>
      </c>
      <c r="K19">
        <v>15</v>
      </c>
      <c r="L19">
        <v>5</v>
      </c>
      <c r="N19">
        <v>3</v>
      </c>
      <c r="Q19">
        <v>3</v>
      </c>
      <c r="R19">
        <v>50</v>
      </c>
    </row>
    <row r="20" spans="1:21">
      <c r="A20" s="7" t="s">
        <v>10</v>
      </c>
      <c r="P20">
        <v>9</v>
      </c>
      <c r="R20">
        <v>20</v>
      </c>
      <c r="S20">
        <v>8</v>
      </c>
      <c r="U20">
        <v>6</v>
      </c>
    </row>
    <row r="21" spans="1:21">
      <c r="A21" s="7" t="s">
        <v>114</v>
      </c>
    </row>
    <row r="22" spans="1:21">
      <c r="A22" s="7" t="s">
        <v>11</v>
      </c>
      <c r="H22">
        <v>9</v>
      </c>
      <c r="I22">
        <v>2</v>
      </c>
      <c r="J22">
        <v>200</v>
      </c>
      <c r="K22">
        <v>4</v>
      </c>
      <c r="M22">
        <v>1</v>
      </c>
      <c r="Q22">
        <v>20</v>
      </c>
      <c r="R22">
        <v>111</v>
      </c>
      <c r="S22">
        <v>8</v>
      </c>
      <c r="T22">
        <v>25</v>
      </c>
      <c r="U22">
        <v>19</v>
      </c>
    </row>
    <row r="23" spans="1:21">
      <c r="A23" s="7" t="s">
        <v>158</v>
      </c>
    </row>
    <row r="24" spans="1:21">
      <c r="A24" s="7" t="s">
        <v>138</v>
      </c>
      <c r="S24">
        <v>1</v>
      </c>
    </row>
    <row r="25" spans="1:21">
      <c r="A25" s="7" t="s">
        <v>218</v>
      </c>
      <c r="I25">
        <v>1</v>
      </c>
    </row>
    <row r="26" spans="1:21">
      <c r="A26" s="21" t="s">
        <v>137</v>
      </c>
      <c r="B26" s="21">
        <v>1950</v>
      </c>
      <c r="C26" s="21">
        <v>1951</v>
      </c>
      <c r="D26" s="21">
        <v>1952</v>
      </c>
      <c r="E26" s="22">
        <v>1953</v>
      </c>
      <c r="F26" s="21">
        <v>1954</v>
      </c>
      <c r="G26" s="21">
        <v>1955</v>
      </c>
      <c r="H26" s="21">
        <v>1956</v>
      </c>
      <c r="I26" s="21">
        <v>1957</v>
      </c>
      <c r="J26" s="21">
        <v>1958</v>
      </c>
      <c r="K26" s="21">
        <v>1959</v>
      </c>
      <c r="L26" s="21">
        <v>1960</v>
      </c>
      <c r="M26" s="21">
        <v>1961</v>
      </c>
      <c r="N26" s="21">
        <v>1962</v>
      </c>
      <c r="O26" s="21">
        <v>1963</v>
      </c>
      <c r="P26" s="21">
        <v>1964</v>
      </c>
      <c r="Q26" s="21">
        <v>1965</v>
      </c>
      <c r="R26" s="21">
        <v>1966</v>
      </c>
      <c r="S26" s="21">
        <v>1967</v>
      </c>
      <c r="T26" s="21">
        <v>1968</v>
      </c>
      <c r="U26" s="21">
        <v>1969</v>
      </c>
    </row>
    <row r="27" spans="1:21">
      <c r="A27" s="7" t="s">
        <v>13</v>
      </c>
      <c r="I27">
        <v>2</v>
      </c>
      <c r="R27">
        <v>20</v>
      </c>
      <c r="S27">
        <v>1</v>
      </c>
    </row>
    <row r="28" spans="1:21">
      <c r="A28" s="7" t="s">
        <v>12</v>
      </c>
      <c r="F28">
        <v>2</v>
      </c>
      <c r="K28">
        <v>8</v>
      </c>
      <c r="L28">
        <v>7</v>
      </c>
      <c r="M28">
        <v>2</v>
      </c>
      <c r="P28">
        <v>4</v>
      </c>
      <c r="Q28">
        <v>12</v>
      </c>
      <c r="R28">
        <v>18</v>
      </c>
      <c r="S28">
        <v>5</v>
      </c>
      <c r="U28">
        <v>6</v>
      </c>
    </row>
    <row r="29" spans="1:21">
      <c r="A29" s="7" t="s">
        <v>96</v>
      </c>
    </row>
    <row r="30" spans="1:21">
      <c r="A30" s="7" t="s">
        <v>14</v>
      </c>
    </row>
    <row r="31" spans="1:21">
      <c r="A31" s="7" t="s">
        <v>15</v>
      </c>
      <c r="B31">
        <v>4</v>
      </c>
      <c r="I31">
        <v>5</v>
      </c>
      <c r="J31">
        <v>3</v>
      </c>
      <c r="K31">
        <v>8</v>
      </c>
      <c r="L31">
        <v>6</v>
      </c>
    </row>
    <row r="32" spans="1:21">
      <c r="A32" s="7" t="s">
        <v>97</v>
      </c>
    </row>
    <row r="33" spans="1:21">
      <c r="A33" s="7" t="s">
        <v>16</v>
      </c>
      <c r="H33">
        <v>1</v>
      </c>
      <c r="I33">
        <v>1</v>
      </c>
      <c r="K33">
        <v>2</v>
      </c>
      <c r="P33">
        <v>1</v>
      </c>
      <c r="Q33">
        <v>20</v>
      </c>
      <c r="R33">
        <v>8</v>
      </c>
    </row>
    <row r="34" spans="1:21">
      <c r="A34" s="7" t="s">
        <v>191</v>
      </c>
    </row>
    <row r="35" spans="1:21">
      <c r="A35" s="7" t="s">
        <v>198</v>
      </c>
      <c r="B35" s="41">
        <v>6</v>
      </c>
    </row>
    <row r="36" spans="1:21">
      <c r="A36" s="7" t="s">
        <v>24</v>
      </c>
      <c r="F36">
        <v>10</v>
      </c>
      <c r="G36">
        <v>2</v>
      </c>
      <c r="I36">
        <v>34</v>
      </c>
      <c r="J36">
        <v>91</v>
      </c>
      <c r="K36">
        <v>65</v>
      </c>
      <c r="L36">
        <v>27</v>
      </c>
      <c r="N36">
        <v>112</v>
      </c>
      <c r="O36">
        <v>20</v>
      </c>
      <c r="P36">
        <v>32</v>
      </c>
      <c r="R36">
        <v>28</v>
      </c>
      <c r="S36" s="41">
        <v>117</v>
      </c>
      <c r="T36">
        <v>62</v>
      </c>
      <c r="U36">
        <v>20</v>
      </c>
    </row>
    <row r="37" spans="1:21">
      <c r="A37" s="7" t="s">
        <v>195</v>
      </c>
    </row>
    <row r="38" spans="1:21">
      <c r="A38" s="7" t="s">
        <v>200</v>
      </c>
      <c r="B38">
        <v>4</v>
      </c>
      <c r="C38">
        <v>2</v>
      </c>
      <c r="D38">
        <v>14</v>
      </c>
      <c r="E38">
        <v>30</v>
      </c>
      <c r="F38">
        <v>15</v>
      </c>
      <c r="G38">
        <v>5</v>
      </c>
      <c r="H38">
        <v>5</v>
      </c>
      <c r="I38">
        <v>1</v>
      </c>
      <c r="J38" s="41">
        <v>31</v>
      </c>
      <c r="K38">
        <v>13</v>
      </c>
      <c r="N38">
        <v>7</v>
      </c>
      <c r="O38">
        <v>4</v>
      </c>
      <c r="Q38">
        <v>3</v>
      </c>
      <c r="R38">
        <v>1</v>
      </c>
      <c r="S38">
        <v>5</v>
      </c>
      <c r="T38">
        <v>3</v>
      </c>
      <c r="U38">
        <v>6</v>
      </c>
    </row>
    <row r="39" spans="1:21">
      <c r="A39" s="7" t="s">
        <v>239</v>
      </c>
    </row>
    <row r="40" spans="1:21">
      <c r="A40" s="7" t="s">
        <v>23</v>
      </c>
    </row>
    <row r="41" spans="1:21">
      <c r="A41" s="2" t="s">
        <v>68</v>
      </c>
      <c r="K41">
        <v>3</v>
      </c>
    </row>
    <row r="42" spans="1:21">
      <c r="A42" s="2" t="s">
        <v>0</v>
      </c>
    </row>
    <row r="43" spans="1:21">
      <c r="A43" s="2" t="s">
        <v>1</v>
      </c>
    </row>
    <row r="44" spans="1:21">
      <c r="A44" s="2" t="s">
        <v>101</v>
      </c>
    </row>
    <row r="45" spans="1:21">
      <c r="A45" s="7" t="s">
        <v>229</v>
      </c>
      <c r="M45">
        <v>67</v>
      </c>
      <c r="Q45">
        <v>616</v>
      </c>
      <c r="S45">
        <v>461</v>
      </c>
    </row>
    <row r="46" spans="1:21">
      <c r="A46" s="7" t="s">
        <v>135</v>
      </c>
    </row>
    <row r="47" spans="1:21">
      <c r="A47" s="7" t="s">
        <v>148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</row>
    <row r="48" spans="1:21">
      <c r="A48" s="7" t="s">
        <v>127</v>
      </c>
    </row>
    <row r="49" spans="1:21">
      <c r="A49" s="7" t="s">
        <v>76</v>
      </c>
      <c r="E49">
        <v>1</v>
      </c>
      <c r="O49">
        <v>6</v>
      </c>
      <c r="Q49">
        <v>1</v>
      </c>
      <c r="R49">
        <v>20</v>
      </c>
      <c r="S49">
        <v>1</v>
      </c>
    </row>
    <row r="50" spans="1:21">
      <c r="A50" s="21" t="s">
        <v>137</v>
      </c>
      <c r="B50" s="21">
        <v>1950</v>
      </c>
      <c r="C50" s="21">
        <v>1951</v>
      </c>
      <c r="D50" s="21">
        <v>1952</v>
      </c>
      <c r="E50" s="22">
        <v>1953</v>
      </c>
      <c r="F50" s="21">
        <v>1954</v>
      </c>
      <c r="G50" s="21">
        <v>1955</v>
      </c>
      <c r="H50" s="21">
        <v>1956</v>
      </c>
      <c r="I50" s="21">
        <v>1957</v>
      </c>
      <c r="J50" s="21">
        <v>1958</v>
      </c>
      <c r="K50" s="21">
        <v>1959</v>
      </c>
      <c r="L50" s="21">
        <v>1960</v>
      </c>
      <c r="M50" s="21">
        <v>1961</v>
      </c>
      <c r="N50" s="21">
        <v>1962</v>
      </c>
      <c r="O50" s="21">
        <v>1963</v>
      </c>
      <c r="P50" s="21">
        <v>1964</v>
      </c>
      <c r="Q50" s="21">
        <v>1965</v>
      </c>
      <c r="R50" s="21">
        <v>1966</v>
      </c>
      <c r="S50" s="21">
        <v>1967</v>
      </c>
      <c r="T50" s="21">
        <v>1968</v>
      </c>
      <c r="U50" s="21">
        <v>1969</v>
      </c>
    </row>
    <row r="51" spans="1:21">
      <c r="A51" s="7" t="s">
        <v>119</v>
      </c>
    </row>
    <row r="52" spans="1:21">
      <c r="A52" s="7" t="s">
        <v>25</v>
      </c>
    </row>
    <row r="53" spans="1:21">
      <c r="A53" s="7" t="s">
        <v>102</v>
      </c>
      <c r="B53">
        <v>1</v>
      </c>
    </row>
    <row r="54" spans="1:21">
      <c r="A54" s="7" t="s">
        <v>74</v>
      </c>
      <c r="E54">
        <v>1</v>
      </c>
      <c r="F54">
        <v>1</v>
      </c>
      <c r="H54">
        <v>2</v>
      </c>
      <c r="I54">
        <v>4</v>
      </c>
      <c r="J54" s="41">
        <v>300</v>
      </c>
      <c r="K54">
        <v>10</v>
      </c>
      <c r="O54">
        <v>11</v>
      </c>
      <c r="P54">
        <v>11</v>
      </c>
      <c r="Q54">
        <v>25</v>
      </c>
      <c r="R54">
        <v>40</v>
      </c>
      <c r="S54">
        <v>16</v>
      </c>
      <c r="T54">
        <v>18</v>
      </c>
      <c r="U54">
        <v>16</v>
      </c>
    </row>
    <row r="55" spans="1:21">
      <c r="A55" s="7" t="s">
        <v>186</v>
      </c>
    </row>
    <row r="56" spans="1:21">
      <c r="A56" s="7" t="s">
        <v>26</v>
      </c>
      <c r="B56">
        <v>2</v>
      </c>
      <c r="C56">
        <v>8</v>
      </c>
      <c r="D56">
        <v>4</v>
      </c>
      <c r="E56">
        <v>17</v>
      </c>
      <c r="F56">
        <v>10</v>
      </c>
      <c r="G56">
        <v>19</v>
      </c>
      <c r="H56">
        <v>10</v>
      </c>
      <c r="I56">
        <v>22</v>
      </c>
      <c r="J56">
        <v>31</v>
      </c>
      <c r="K56">
        <v>22</v>
      </c>
      <c r="L56">
        <v>13</v>
      </c>
      <c r="M56">
        <v>15</v>
      </c>
      <c r="N56">
        <v>20</v>
      </c>
      <c r="O56">
        <v>25</v>
      </c>
      <c r="P56">
        <v>18</v>
      </c>
      <c r="Q56">
        <v>23</v>
      </c>
      <c r="R56">
        <v>22</v>
      </c>
      <c r="S56">
        <v>42</v>
      </c>
      <c r="T56">
        <v>24</v>
      </c>
      <c r="U56">
        <v>11</v>
      </c>
    </row>
    <row r="57" spans="1:21">
      <c r="A57" s="7" t="s">
        <v>205</v>
      </c>
      <c r="B57">
        <v>15</v>
      </c>
      <c r="C57">
        <v>21</v>
      </c>
      <c r="D57">
        <v>4</v>
      </c>
      <c r="E57">
        <v>12</v>
      </c>
      <c r="F57">
        <v>19</v>
      </c>
      <c r="G57">
        <v>2</v>
      </c>
      <c r="H57">
        <v>7</v>
      </c>
      <c r="I57">
        <v>24</v>
      </c>
      <c r="J57">
        <v>28</v>
      </c>
      <c r="K57">
        <v>19</v>
      </c>
      <c r="L57">
        <v>15</v>
      </c>
      <c r="M57">
        <v>14</v>
      </c>
      <c r="N57">
        <v>37</v>
      </c>
      <c r="O57" s="41">
        <v>50</v>
      </c>
      <c r="P57">
        <v>16</v>
      </c>
      <c r="Q57">
        <v>30</v>
      </c>
      <c r="R57">
        <v>47</v>
      </c>
      <c r="S57">
        <v>41</v>
      </c>
      <c r="T57">
        <v>29</v>
      </c>
      <c r="U57">
        <v>30</v>
      </c>
    </row>
    <row r="58" spans="1:21">
      <c r="A58" s="7" t="s">
        <v>115</v>
      </c>
    </row>
    <row r="59" spans="1:21">
      <c r="A59" s="7" t="s">
        <v>75</v>
      </c>
      <c r="Q59">
        <v>1</v>
      </c>
    </row>
    <row r="60" spans="1:21">
      <c r="A60" s="7" t="s">
        <v>103</v>
      </c>
    </row>
    <row r="61" spans="1:21">
      <c r="A61" s="7" t="s">
        <v>175</v>
      </c>
      <c r="B61">
        <v>1</v>
      </c>
    </row>
    <row r="62" spans="1:21">
      <c r="A62" s="7" t="s">
        <v>207</v>
      </c>
    </row>
    <row r="63" spans="1:21">
      <c r="A63" s="7" t="s">
        <v>162</v>
      </c>
    </row>
    <row r="64" spans="1:21">
      <c r="A64" s="7" t="s">
        <v>170</v>
      </c>
    </row>
    <row r="65" spans="1:21">
      <c r="A65" s="2" t="s">
        <v>193</v>
      </c>
    </row>
    <row r="66" spans="1:21">
      <c r="A66" s="2" t="s">
        <v>139</v>
      </c>
      <c r="J66">
        <v>1</v>
      </c>
    </row>
    <row r="67" spans="1:21">
      <c r="A67" s="2" t="s">
        <v>147</v>
      </c>
    </row>
    <row r="68" spans="1:21">
      <c r="A68" s="2" t="s">
        <v>2</v>
      </c>
      <c r="B68">
        <v>1</v>
      </c>
      <c r="E68">
        <v>1</v>
      </c>
      <c r="F68">
        <v>4</v>
      </c>
      <c r="G68">
        <v>1</v>
      </c>
      <c r="I68">
        <v>2</v>
      </c>
      <c r="J68">
        <v>2</v>
      </c>
      <c r="K68">
        <v>2</v>
      </c>
      <c r="L68">
        <v>5</v>
      </c>
      <c r="M68">
        <v>1</v>
      </c>
      <c r="N68">
        <v>2</v>
      </c>
      <c r="P68">
        <v>1</v>
      </c>
      <c r="T68">
        <v>1</v>
      </c>
    </row>
    <row r="69" spans="1:21">
      <c r="A69" s="2" t="s">
        <v>176</v>
      </c>
    </row>
    <row r="70" spans="1:21">
      <c r="A70" s="2" t="s">
        <v>132</v>
      </c>
    </row>
    <row r="71" spans="1:21">
      <c r="A71" s="7" t="s">
        <v>20</v>
      </c>
      <c r="C71">
        <v>2</v>
      </c>
      <c r="D71">
        <v>4</v>
      </c>
      <c r="E71" s="41">
        <v>12</v>
      </c>
      <c r="F71">
        <v>7</v>
      </c>
      <c r="G71">
        <v>5</v>
      </c>
      <c r="H71">
        <v>8</v>
      </c>
      <c r="I71">
        <v>5</v>
      </c>
      <c r="J71">
        <v>9</v>
      </c>
      <c r="K71">
        <v>3</v>
      </c>
      <c r="L71">
        <v>6</v>
      </c>
      <c r="M71">
        <v>7</v>
      </c>
      <c r="N71">
        <v>2</v>
      </c>
      <c r="O71">
        <v>3</v>
      </c>
      <c r="P71">
        <v>3</v>
      </c>
      <c r="Q71">
        <v>1</v>
      </c>
      <c r="R71">
        <v>8</v>
      </c>
      <c r="S71">
        <v>4</v>
      </c>
      <c r="T71">
        <v>2</v>
      </c>
    </row>
    <row r="72" spans="1:21">
      <c r="A72" s="7" t="s">
        <v>230</v>
      </c>
      <c r="B72">
        <v>1</v>
      </c>
      <c r="D72">
        <v>5</v>
      </c>
      <c r="E72">
        <v>9</v>
      </c>
      <c r="F72">
        <v>8</v>
      </c>
      <c r="G72">
        <v>4</v>
      </c>
      <c r="H72">
        <v>4</v>
      </c>
      <c r="I72">
        <v>3</v>
      </c>
      <c r="J72">
        <v>31</v>
      </c>
      <c r="K72">
        <v>5</v>
      </c>
      <c r="L72">
        <v>3</v>
      </c>
      <c r="M72">
        <v>12</v>
      </c>
      <c r="N72">
        <v>3</v>
      </c>
      <c r="O72">
        <v>13</v>
      </c>
      <c r="P72">
        <v>7</v>
      </c>
      <c r="Q72">
        <v>10</v>
      </c>
      <c r="R72">
        <v>7</v>
      </c>
      <c r="S72">
        <v>12</v>
      </c>
      <c r="T72">
        <v>8</v>
      </c>
      <c r="U72">
        <v>7</v>
      </c>
    </row>
    <row r="73" spans="1:21">
      <c r="A73" s="7" t="s">
        <v>71</v>
      </c>
      <c r="D73">
        <v>2</v>
      </c>
      <c r="E73">
        <v>1</v>
      </c>
      <c r="F73">
        <v>1</v>
      </c>
      <c r="G73">
        <v>2</v>
      </c>
      <c r="H73">
        <v>2</v>
      </c>
      <c r="I73">
        <v>2</v>
      </c>
      <c r="J73">
        <v>3</v>
      </c>
      <c r="K73">
        <v>2</v>
      </c>
      <c r="L73">
        <v>1</v>
      </c>
      <c r="M73">
        <v>1</v>
      </c>
      <c r="N73">
        <v>1</v>
      </c>
      <c r="O73">
        <v>3</v>
      </c>
      <c r="P73">
        <v>3</v>
      </c>
      <c r="Q73">
        <v>1</v>
      </c>
      <c r="R73">
        <v>1</v>
      </c>
      <c r="S73">
        <v>2</v>
      </c>
      <c r="T73">
        <v>1</v>
      </c>
      <c r="U73">
        <v>1</v>
      </c>
    </row>
    <row r="74" spans="1:21">
      <c r="A74" s="21" t="s">
        <v>137</v>
      </c>
      <c r="B74" s="21">
        <v>1950</v>
      </c>
      <c r="C74" s="21">
        <v>1951</v>
      </c>
      <c r="D74" s="21">
        <v>1952</v>
      </c>
      <c r="E74" s="22">
        <v>1953</v>
      </c>
      <c r="F74" s="21">
        <v>1954</v>
      </c>
      <c r="G74" s="21">
        <v>1955</v>
      </c>
      <c r="H74" s="21">
        <v>1956</v>
      </c>
      <c r="I74" s="21">
        <v>1957</v>
      </c>
      <c r="J74" s="21">
        <v>1958</v>
      </c>
      <c r="K74" s="21">
        <v>1959</v>
      </c>
      <c r="L74" s="21">
        <v>1960</v>
      </c>
      <c r="M74" s="21">
        <v>1961</v>
      </c>
      <c r="N74" s="21">
        <v>1962</v>
      </c>
      <c r="O74" s="21">
        <v>1963</v>
      </c>
      <c r="P74" s="21">
        <v>1964</v>
      </c>
      <c r="Q74" s="21">
        <v>1965</v>
      </c>
      <c r="R74" s="21">
        <v>1966</v>
      </c>
      <c r="S74" s="21">
        <v>1967</v>
      </c>
      <c r="T74" s="21">
        <v>1968</v>
      </c>
      <c r="U74" s="21">
        <v>1969</v>
      </c>
    </row>
    <row r="75" spans="1:21">
      <c r="A75" s="7" t="s">
        <v>72</v>
      </c>
      <c r="E75">
        <v>1</v>
      </c>
      <c r="H75">
        <v>2</v>
      </c>
      <c r="I75">
        <v>1</v>
      </c>
      <c r="J75">
        <v>2</v>
      </c>
      <c r="K75">
        <v>1</v>
      </c>
      <c r="M75">
        <v>1</v>
      </c>
      <c r="N75">
        <v>2</v>
      </c>
      <c r="O75">
        <v>3</v>
      </c>
      <c r="Q75">
        <v>3</v>
      </c>
      <c r="U75">
        <v>2</v>
      </c>
    </row>
    <row r="76" spans="1:21">
      <c r="A76" s="7" t="s">
        <v>73</v>
      </c>
      <c r="E76">
        <v>1</v>
      </c>
      <c r="J76">
        <v>1</v>
      </c>
      <c r="K76">
        <v>3</v>
      </c>
      <c r="M76">
        <v>1</v>
      </c>
      <c r="N76">
        <v>1</v>
      </c>
      <c r="O76">
        <v>1</v>
      </c>
      <c r="P76">
        <v>2</v>
      </c>
      <c r="Q76">
        <v>1</v>
      </c>
      <c r="T76">
        <v>1</v>
      </c>
    </row>
    <row r="77" spans="1:21">
      <c r="A77" s="7" t="s">
        <v>160</v>
      </c>
    </row>
    <row r="78" spans="1:21">
      <c r="A78" s="7" t="s">
        <v>70</v>
      </c>
      <c r="B78">
        <v>1</v>
      </c>
      <c r="E78">
        <v>2</v>
      </c>
      <c r="F78">
        <v>1</v>
      </c>
      <c r="G78">
        <v>1</v>
      </c>
      <c r="H78" s="41">
        <v>5</v>
      </c>
      <c r="I78">
        <v>1</v>
      </c>
      <c r="K78">
        <v>3</v>
      </c>
      <c r="M78">
        <v>2</v>
      </c>
      <c r="N78">
        <v>1</v>
      </c>
      <c r="O78">
        <v>1</v>
      </c>
      <c r="Q78">
        <v>1</v>
      </c>
    </row>
    <row r="79" spans="1:21">
      <c r="A79" s="7" t="s">
        <v>18</v>
      </c>
      <c r="B79">
        <v>4</v>
      </c>
      <c r="C79">
        <v>3</v>
      </c>
      <c r="D79">
        <v>1</v>
      </c>
      <c r="E79">
        <v>10</v>
      </c>
      <c r="F79">
        <v>4</v>
      </c>
      <c r="G79">
        <v>6</v>
      </c>
      <c r="H79">
        <v>7</v>
      </c>
      <c r="I79">
        <v>9</v>
      </c>
      <c r="J79">
        <v>10</v>
      </c>
      <c r="K79">
        <v>7</v>
      </c>
      <c r="L79">
        <v>5</v>
      </c>
      <c r="M79">
        <v>6</v>
      </c>
      <c r="N79">
        <v>7</v>
      </c>
      <c r="O79">
        <v>9</v>
      </c>
      <c r="P79">
        <v>6</v>
      </c>
      <c r="Q79">
        <v>10</v>
      </c>
      <c r="R79">
        <v>12</v>
      </c>
      <c r="S79">
        <v>5</v>
      </c>
      <c r="T79">
        <v>12</v>
      </c>
      <c r="U79">
        <v>13</v>
      </c>
    </row>
    <row r="80" spans="1:21">
      <c r="A80" s="7" t="s">
        <v>266</v>
      </c>
    </row>
    <row r="81" spans="1:21">
      <c r="A81" s="7" t="s">
        <v>88</v>
      </c>
      <c r="B81">
        <v>2</v>
      </c>
      <c r="D81">
        <v>1</v>
      </c>
      <c r="E81">
        <v>6</v>
      </c>
      <c r="F81">
        <v>4</v>
      </c>
      <c r="G81">
        <v>5</v>
      </c>
      <c r="H81">
        <v>1</v>
      </c>
      <c r="I81">
        <v>2</v>
      </c>
      <c r="J81">
        <v>6</v>
      </c>
      <c r="K81">
        <v>2</v>
      </c>
      <c r="L81">
        <v>8</v>
      </c>
      <c r="M81">
        <v>1</v>
      </c>
      <c r="N81">
        <v>4</v>
      </c>
      <c r="O81">
        <v>1</v>
      </c>
      <c r="P81">
        <v>1</v>
      </c>
      <c r="Q81">
        <v>1</v>
      </c>
      <c r="R81">
        <v>3</v>
      </c>
      <c r="S81">
        <v>1</v>
      </c>
      <c r="T81">
        <v>4</v>
      </c>
      <c r="U81">
        <v>1</v>
      </c>
    </row>
    <row r="82" spans="1:21">
      <c r="A82" s="7" t="s">
        <v>19</v>
      </c>
      <c r="E82">
        <v>5</v>
      </c>
      <c r="F82">
        <v>1</v>
      </c>
      <c r="G82">
        <v>1</v>
      </c>
      <c r="H82">
        <v>1</v>
      </c>
      <c r="L82">
        <v>1</v>
      </c>
      <c r="M82">
        <v>1</v>
      </c>
      <c r="Q82">
        <v>1</v>
      </c>
      <c r="S82">
        <v>3</v>
      </c>
    </row>
    <row r="83" spans="1:21">
      <c r="A83" s="7" t="s">
        <v>222</v>
      </c>
    </row>
    <row r="84" spans="1:21">
      <c r="A84" s="7" t="s">
        <v>178</v>
      </c>
    </row>
    <row r="85" spans="1:21">
      <c r="A85" s="7" t="s">
        <v>149</v>
      </c>
    </row>
    <row r="86" spans="1:21">
      <c r="A86" s="7" t="s">
        <v>27</v>
      </c>
      <c r="E86">
        <v>4</v>
      </c>
      <c r="F86">
        <v>5</v>
      </c>
      <c r="G86">
        <v>4</v>
      </c>
      <c r="H86">
        <v>8</v>
      </c>
      <c r="I86">
        <v>3</v>
      </c>
      <c r="J86">
        <v>2</v>
      </c>
      <c r="K86">
        <v>5</v>
      </c>
      <c r="L86">
        <v>3</v>
      </c>
      <c r="M86">
        <v>1</v>
      </c>
      <c r="N86">
        <v>2</v>
      </c>
      <c r="O86">
        <v>4</v>
      </c>
      <c r="P86">
        <v>4</v>
      </c>
      <c r="Q86">
        <v>4</v>
      </c>
      <c r="R86">
        <v>3</v>
      </c>
      <c r="S86">
        <v>1</v>
      </c>
      <c r="T86">
        <v>3</v>
      </c>
      <c r="U86">
        <v>4</v>
      </c>
    </row>
    <row r="87" spans="1:21">
      <c r="A87" s="7" t="s">
        <v>150</v>
      </c>
      <c r="K87" s="41">
        <v>2</v>
      </c>
      <c r="U87">
        <v>1</v>
      </c>
    </row>
    <row r="88" spans="1:21">
      <c r="A88" s="7" t="s">
        <v>109</v>
      </c>
      <c r="C88">
        <v>1</v>
      </c>
      <c r="E88">
        <v>2</v>
      </c>
      <c r="F88">
        <v>1</v>
      </c>
    </row>
    <row r="89" spans="1:21">
      <c r="A89" s="7" t="s">
        <v>233</v>
      </c>
      <c r="D89">
        <v>1</v>
      </c>
    </row>
    <row r="90" spans="1:21">
      <c r="A90" s="7" t="s">
        <v>151</v>
      </c>
    </row>
    <row r="91" spans="1:21">
      <c r="A91" s="7" t="s">
        <v>190</v>
      </c>
    </row>
    <row r="92" spans="1:21">
      <c r="A92" s="7" t="s">
        <v>28</v>
      </c>
      <c r="B92">
        <v>1</v>
      </c>
      <c r="C92">
        <v>2</v>
      </c>
      <c r="D92">
        <v>1</v>
      </c>
      <c r="E92">
        <v>9</v>
      </c>
      <c r="F92">
        <v>1</v>
      </c>
      <c r="G92">
        <v>1</v>
      </c>
      <c r="I92">
        <v>3</v>
      </c>
      <c r="K92">
        <v>1</v>
      </c>
      <c r="L92">
        <v>3</v>
      </c>
      <c r="N92">
        <v>3</v>
      </c>
      <c r="O92">
        <v>2</v>
      </c>
      <c r="P92">
        <v>2</v>
      </c>
      <c r="R92">
        <v>4</v>
      </c>
      <c r="S92">
        <v>3</v>
      </c>
      <c r="T92">
        <v>4</v>
      </c>
      <c r="U92">
        <v>4</v>
      </c>
    </row>
    <row r="93" spans="1:21">
      <c r="A93" s="7" t="s">
        <v>140</v>
      </c>
      <c r="G93">
        <v>2</v>
      </c>
      <c r="H93">
        <v>4</v>
      </c>
      <c r="I93">
        <v>9</v>
      </c>
      <c r="J93">
        <v>3</v>
      </c>
      <c r="K93">
        <v>1</v>
      </c>
      <c r="L93">
        <v>1</v>
      </c>
      <c r="N93">
        <v>3</v>
      </c>
      <c r="O93">
        <v>1</v>
      </c>
      <c r="T93">
        <v>1</v>
      </c>
    </row>
    <row r="94" spans="1:21">
      <c r="A94" s="7" t="s">
        <v>234</v>
      </c>
      <c r="P94" s="41">
        <v>1</v>
      </c>
      <c r="S94" s="41">
        <v>1</v>
      </c>
    </row>
    <row r="95" spans="1:21">
      <c r="A95" s="7" t="s">
        <v>165</v>
      </c>
    </row>
    <row r="96" spans="1:21">
      <c r="A96" s="7" t="s">
        <v>133</v>
      </c>
      <c r="T96">
        <v>1</v>
      </c>
    </row>
    <row r="97" spans="1:21">
      <c r="A97" s="7" t="s">
        <v>77</v>
      </c>
    </row>
    <row r="98" spans="1:21">
      <c r="A98" s="21" t="s">
        <v>137</v>
      </c>
      <c r="B98" s="21">
        <v>1950</v>
      </c>
      <c r="C98" s="21">
        <v>1951</v>
      </c>
      <c r="D98" s="21">
        <v>1952</v>
      </c>
      <c r="E98" s="22">
        <v>1953</v>
      </c>
      <c r="F98" s="21">
        <v>1954</v>
      </c>
      <c r="G98" s="21">
        <v>1955</v>
      </c>
      <c r="H98" s="21">
        <v>1956</v>
      </c>
      <c r="I98" s="21">
        <v>1957</v>
      </c>
      <c r="J98" s="21">
        <v>1958</v>
      </c>
      <c r="K98" s="21">
        <v>1959</v>
      </c>
      <c r="L98" s="21">
        <v>1960</v>
      </c>
      <c r="M98" s="21">
        <v>1961</v>
      </c>
      <c r="N98" s="21">
        <v>1962</v>
      </c>
      <c r="O98" s="21">
        <v>1963</v>
      </c>
      <c r="P98" s="21">
        <v>1964</v>
      </c>
      <c r="Q98" s="21">
        <v>1965</v>
      </c>
      <c r="R98" s="21">
        <v>1966</v>
      </c>
      <c r="S98" s="21">
        <v>1967</v>
      </c>
      <c r="T98" s="21">
        <v>1968</v>
      </c>
      <c r="U98" s="21">
        <v>1969</v>
      </c>
    </row>
    <row r="99" spans="1:21">
      <c r="A99" s="7" t="s">
        <v>189</v>
      </c>
    </row>
    <row r="100" spans="1:21">
      <c r="A100" s="7" t="s">
        <v>177</v>
      </c>
    </row>
    <row r="101" spans="1:21">
      <c r="A101" s="7" t="s">
        <v>29</v>
      </c>
      <c r="B101">
        <v>3</v>
      </c>
      <c r="C101">
        <v>7</v>
      </c>
      <c r="D101">
        <v>5</v>
      </c>
      <c r="E101">
        <v>31</v>
      </c>
      <c r="F101">
        <v>14</v>
      </c>
      <c r="G101">
        <v>23</v>
      </c>
      <c r="H101">
        <v>14</v>
      </c>
      <c r="I101">
        <v>9</v>
      </c>
      <c r="J101">
        <v>13</v>
      </c>
      <c r="K101">
        <v>8</v>
      </c>
      <c r="L101">
        <v>11</v>
      </c>
      <c r="M101">
        <v>11</v>
      </c>
      <c r="N101">
        <v>15</v>
      </c>
      <c r="O101">
        <v>15</v>
      </c>
      <c r="P101">
        <v>18</v>
      </c>
      <c r="Q101">
        <v>14</v>
      </c>
      <c r="R101">
        <v>25</v>
      </c>
      <c r="S101">
        <v>12</v>
      </c>
      <c r="T101">
        <v>29</v>
      </c>
      <c r="U101">
        <v>5</v>
      </c>
    </row>
    <row r="102" spans="1:21">
      <c r="A102" s="7" t="s">
        <v>78</v>
      </c>
    </row>
    <row r="103" spans="1:21">
      <c r="A103" s="7" t="s">
        <v>30</v>
      </c>
      <c r="B103">
        <v>1</v>
      </c>
      <c r="C103">
        <v>6</v>
      </c>
      <c r="D103">
        <v>5</v>
      </c>
      <c r="E103">
        <v>18</v>
      </c>
      <c r="F103">
        <v>13</v>
      </c>
      <c r="G103">
        <v>13</v>
      </c>
      <c r="H103">
        <v>17</v>
      </c>
      <c r="I103">
        <v>4</v>
      </c>
      <c r="J103">
        <v>10</v>
      </c>
      <c r="K103">
        <v>8</v>
      </c>
      <c r="L103">
        <v>13</v>
      </c>
      <c r="M103">
        <v>7</v>
      </c>
      <c r="N103">
        <v>7</v>
      </c>
      <c r="O103">
        <v>6</v>
      </c>
      <c r="P103">
        <v>9</v>
      </c>
      <c r="Q103">
        <v>7</v>
      </c>
      <c r="R103">
        <v>14</v>
      </c>
      <c r="S103">
        <v>5</v>
      </c>
      <c r="T103">
        <v>20</v>
      </c>
      <c r="U103">
        <v>3</v>
      </c>
    </row>
    <row r="104" spans="1:21">
      <c r="A104" s="7" t="s">
        <v>31</v>
      </c>
      <c r="H104">
        <v>1</v>
      </c>
      <c r="I104">
        <v>1</v>
      </c>
      <c r="L104">
        <v>1</v>
      </c>
      <c r="M104">
        <v>5</v>
      </c>
      <c r="N104">
        <v>35</v>
      </c>
      <c r="O104">
        <v>88</v>
      </c>
      <c r="P104">
        <v>86</v>
      </c>
    </row>
    <row r="105" spans="1:21">
      <c r="A105" s="7" t="s">
        <v>220</v>
      </c>
      <c r="B105">
        <v>15</v>
      </c>
      <c r="C105">
        <v>33</v>
      </c>
      <c r="D105">
        <v>29</v>
      </c>
      <c r="E105">
        <v>139</v>
      </c>
      <c r="F105">
        <v>92</v>
      </c>
      <c r="G105">
        <v>93</v>
      </c>
      <c r="H105">
        <v>94</v>
      </c>
      <c r="I105">
        <v>90</v>
      </c>
      <c r="J105">
        <v>103</v>
      </c>
      <c r="K105">
        <v>73</v>
      </c>
      <c r="L105">
        <v>50</v>
      </c>
      <c r="Q105">
        <v>68</v>
      </c>
      <c r="R105">
        <v>101</v>
      </c>
      <c r="S105">
        <v>65</v>
      </c>
      <c r="T105">
        <v>69</v>
      </c>
      <c r="U105">
        <v>86</v>
      </c>
    </row>
    <row r="106" spans="1:21">
      <c r="A106" s="7" t="s">
        <v>163</v>
      </c>
      <c r="S106">
        <v>1</v>
      </c>
    </row>
    <row r="107" spans="1:21">
      <c r="A107" s="7" t="s">
        <v>231</v>
      </c>
      <c r="D107">
        <v>5</v>
      </c>
      <c r="E107">
        <v>5</v>
      </c>
      <c r="F107">
        <v>9</v>
      </c>
      <c r="G107">
        <v>7</v>
      </c>
      <c r="H107">
        <v>8</v>
      </c>
      <c r="I107">
        <v>2</v>
      </c>
      <c r="J107">
        <v>20</v>
      </c>
      <c r="K107">
        <v>15</v>
      </c>
      <c r="L107">
        <v>9</v>
      </c>
      <c r="M107">
        <v>8</v>
      </c>
      <c r="N107">
        <v>7</v>
      </c>
      <c r="O107">
        <v>9</v>
      </c>
      <c r="P107">
        <v>4</v>
      </c>
      <c r="Q107">
        <v>8</v>
      </c>
      <c r="R107">
        <v>22</v>
      </c>
      <c r="S107">
        <v>5</v>
      </c>
      <c r="T107">
        <v>7</v>
      </c>
      <c r="U107">
        <v>5</v>
      </c>
    </row>
    <row r="108" spans="1:21">
      <c r="A108" s="7" t="s">
        <v>21</v>
      </c>
      <c r="D108">
        <v>1</v>
      </c>
      <c r="E108">
        <v>2</v>
      </c>
      <c r="F108">
        <v>2</v>
      </c>
      <c r="G108">
        <v>2</v>
      </c>
      <c r="K108">
        <v>1</v>
      </c>
      <c r="L108">
        <v>1</v>
      </c>
      <c r="M108">
        <v>1</v>
      </c>
      <c r="O108">
        <v>1</v>
      </c>
      <c r="Q108">
        <v>1</v>
      </c>
    </row>
    <row r="109" spans="1:21">
      <c r="A109" s="7" t="s">
        <v>108</v>
      </c>
      <c r="I109">
        <v>1</v>
      </c>
      <c r="L109">
        <v>1</v>
      </c>
      <c r="U109">
        <v>1</v>
      </c>
    </row>
    <row r="110" spans="1:21">
      <c r="A110" s="7" t="s">
        <v>22</v>
      </c>
      <c r="E110">
        <v>2</v>
      </c>
      <c r="F110">
        <v>2</v>
      </c>
      <c r="H110">
        <v>1</v>
      </c>
      <c r="J110">
        <v>2</v>
      </c>
      <c r="M110">
        <v>1</v>
      </c>
      <c r="O110">
        <v>2</v>
      </c>
      <c r="P110">
        <v>1</v>
      </c>
      <c r="Q110">
        <v>2</v>
      </c>
      <c r="R110">
        <v>2</v>
      </c>
      <c r="T110">
        <v>2</v>
      </c>
    </row>
    <row r="111" spans="1:21">
      <c r="A111" s="7" t="s">
        <v>161</v>
      </c>
    </row>
    <row r="112" spans="1:21">
      <c r="A112" s="7" t="s">
        <v>110</v>
      </c>
    </row>
    <row r="113" spans="1:21">
      <c r="A113" s="7" t="s">
        <v>164</v>
      </c>
    </row>
    <row r="114" spans="1:21">
      <c r="A114" s="7" t="s">
        <v>187</v>
      </c>
    </row>
    <row r="115" spans="1:21">
      <c r="A115" s="7" t="s">
        <v>112</v>
      </c>
      <c r="C115">
        <v>2</v>
      </c>
      <c r="F115">
        <v>1</v>
      </c>
      <c r="G115">
        <v>2</v>
      </c>
      <c r="I115">
        <v>1</v>
      </c>
      <c r="K115">
        <v>2</v>
      </c>
      <c r="L115">
        <v>1</v>
      </c>
      <c r="P115">
        <v>1</v>
      </c>
      <c r="S115">
        <v>1</v>
      </c>
      <c r="T115">
        <v>1</v>
      </c>
    </row>
    <row r="116" spans="1:21">
      <c r="A116" s="7" t="s">
        <v>52</v>
      </c>
      <c r="B116">
        <v>2</v>
      </c>
      <c r="D116">
        <v>1</v>
      </c>
      <c r="E116">
        <v>1</v>
      </c>
      <c r="F116">
        <v>3</v>
      </c>
      <c r="G116">
        <v>5</v>
      </c>
      <c r="H116">
        <v>3</v>
      </c>
      <c r="I116">
        <v>1</v>
      </c>
      <c r="J116">
        <v>2</v>
      </c>
      <c r="K116">
        <v>4</v>
      </c>
      <c r="L116">
        <v>2</v>
      </c>
      <c r="M116">
        <v>1</v>
      </c>
      <c r="N116">
        <v>5</v>
      </c>
      <c r="O116">
        <v>1</v>
      </c>
      <c r="Q116">
        <v>2</v>
      </c>
      <c r="R116">
        <v>7</v>
      </c>
      <c r="S116">
        <v>1</v>
      </c>
      <c r="T116">
        <v>1</v>
      </c>
      <c r="U116">
        <v>5</v>
      </c>
    </row>
    <row r="117" spans="1:21">
      <c r="A117" s="7" t="s">
        <v>172</v>
      </c>
    </row>
    <row r="118" spans="1:21">
      <c r="A118" s="7" t="s">
        <v>280</v>
      </c>
      <c r="E118" s="41">
        <v>7</v>
      </c>
      <c r="R118">
        <v>2</v>
      </c>
    </row>
    <row r="119" spans="1:21">
      <c r="A119" s="7" t="s">
        <v>79</v>
      </c>
      <c r="B119">
        <v>1</v>
      </c>
      <c r="C119">
        <v>1</v>
      </c>
      <c r="E119">
        <v>48</v>
      </c>
      <c r="F119">
        <v>2</v>
      </c>
      <c r="G119">
        <v>5</v>
      </c>
      <c r="I119">
        <v>64</v>
      </c>
      <c r="K119">
        <v>27</v>
      </c>
      <c r="L119">
        <v>1</v>
      </c>
      <c r="M119">
        <v>22</v>
      </c>
      <c r="N119">
        <v>95</v>
      </c>
      <c r="O119">
        <v>20</v>
      </c>
      <c r="P119">
        <v>135</v>
      </c>
      <c r="Q119">
        <v>32</v>
      </c>
      <c r="R119">
        <v>14</v>
      </c>
      <c r="S119">
        <v>5</v>
      </c>
      <c r="T119">
        <v>15</v>
      </c>
      <c r="U119">
        <v>3</v>
      </c>
    </row>
    <row r="120" spans="1:21">
      <c r="A120" s="7" t="s">
        <v>33</v>
      </c>
      <c r="B120">
        <v>28</v>
      </c>
      <c r="C120">
        <v>219</v>
      </c>
      <c r="D120">
        <v>105</v>
      </c>
      <c r="E120">
        <v>306</v>
      </c>
      <c r="F120">
        <v>244</v>
      </c>
      <c r="G120">
        <v>275</v>
      </c>
      <c r="H120">
        <v>372</v>
      </c>
      <c r="I120">
        <v>62</v>
      </c>
      <c r="J120">
        <v>172</v>
      </c>
      <c r="K120">
        <v>193</v>
      </c>
      <c r="L120">
        <v>294</v>
      </c>
      <c r="M120">
        <v>251</v>
      </c>
      <c r="N120" s="41">
        <v>650</v>
      </c>
      <c r="O120">
        <v>329</v>
      </c>
      <c r="P120">
        <v>191</v>
      </c>
      <c r="Q120">
        <v>160</v>
      </c>
      <c r="R120">
        <v>189</v>
      </c>
      <c r="S120">
        <v>52</v>
      </c>
      <c r="T120">
        <v>240</v>
      </c>
      <c r="U120">
        <v>115</v>
      </c>
    </row>
    <row r="121" spans="1:21">
      <c r="A121" s="7" t="s">
        <v>34</v>
      </c>
      <c r="H121">
        <v>3</v>
      </c>
      <c r="J121">
        <v>1</v>
      </c>
      <c r="N121">
        <v>6</v>
      </c>
      <c r="O121">
        <v>1</v>
      </c>
      <c r="P121">
        <v>3</v>
      </c>
      <c r="Q121">
        <v>3</v>
      </c>
      <c r="R121">
        <v>1</v>
      </c>
      <c r="S121">
        <v>2</v>
      </c>
      <c r="T121">
        <v>7</v>
      </c>
      <c r="U121">
        <v>7</v>
      </c>
    </row>
    <row r="122" spans="1:21">
      <c r="A122" s="21" t="s">
        <v>137</v>
      </c>
      <c r="B122" s="21">
        <v>1950</v>
      </c>
      <c r="C122" s="21">
        <v>1951</v>
      </c>
      <c r="D122" s="21">
        <v>1952</v>
      </c>
      <c r="E122" s="22">
        <v>1953</v>
      </c>
      <c r="F122" s="21">
        <v>1954</v>
      </c>
      <c r="G122" s="21">
        <v>1955</v>
      </c>
      <c r="H122" s="21">
        <v>1956</v>
      </c>
      <c r="I122" s="21">
        <v>1957</v>
      </c>
      <c r="J122" s="21">
        <v>1958</v>
      </c>
      <c r="K122" s="21">
        <v>1959</v>
      </c>
      <c r="L122" s="21">
        <v>1960</v>
      </c>
      <c r="M122" s="21">
        <v>1961</v>
      </c>
      <c r="N122" s="21">
        <v>1962</v>
      </c>
      <c r="O122" s="21">
        <v>1963</v>
      </c>
      <c r="P122" s="21">
        <v>1964</v>
      </c>
      <c r="Q122" s="21">
        <v>1965</v>
      </c>
      <c r="R122" s="21">
        <v>1966</v>
      </c>
      <c r="S122" s="21">
        <v>1967</v>
      </c>
      <c r="T122" s="21">
        <v>1968</v>
      </c>
      <c r="U122" s="21">
        <v>1969</v>
      </c>
    </row>
    <row r="123" spans="1:21">
      <c r="A123" s="7" t="s">
        <v>232</v>
      </c>
      <c r="B123">
        <v>1</v>
      </c>
      <c r="C123">
        <v>19</v>
      </c>
      <c r="D123">
        <v>14</v>
      </c>
      <c r="E123">
        <v>86</v>
      </c>
      <c r="F123">
        <v>73</v>
      </c>
      <c r="G123">
        <v>108</v>
      </c>
      <c r="H123">
        <v>129</v>
      </c>
      <c r="I123">
        <v>76</v>
      </c>
      <c r="J123">
        <v>102</v>
      </c>
      <c r="K123">
        <v>110</v>
      </c>
      <c r="L123">
        <v>121</v>
      </c>
      <c r="M123">
        <v>48</v>
      </c>
      <c r="N123">
        <v>321</v>
      </c>
      <c r="O123">
        <v>178</v>
      </c>
      <c r="P123">
        <v>139</v>
      </c>
      <c r="Q123">
        <v>121</v>
      </c>
      <c r="R123">
        <v>160</v>
      </c>
      <c r="S123">
        <v>93</v>
      </c>
      <c r="T123">
        <v>130</v>
      </c>
      <c r="U123">
        <v>75</v>
      </c>
    </row>
    <row r="124" spans="1:21">
      <c r="A124" s="7" t="s">
        <v>35</v>
      </c>
      <c r="C124">
        <v>7</v>
      </c>
      <c r="E124">
        <v>8</v>
      </c>
      <c r="G124">
        <v>3</v>
      </c>
      <c r="H124">
        <v>11</v>
      </c>
      <c r="I124">
        <v>16</v>
      </c>
      <c r="J124">
        <v>2</v>
      </c>
      <c r="K124">
        <v>1</v>
      </c>
      <c r="L124">
        <v>1</v>
      </c>
      <c r="M124">
        <v>4</v>
      </c>
      <c r="P124">
        <v>2</v>
      </c>
      <c r="Q124">
        <v>3</v>
      </c>
      <c r="R124">
        <v>4</v>
      </c>
      <c r="T124">
        <v>1</v>
      </c>
    </row>
    <row r="125" spans="1:21">
      <c r="A125" s="7" t="s">
        <v>36</v>
      </c>
      <c r="B125">
        <v>102</v>
      </c>
      <c r="C125">
        <v>121</v>
      </c>
      <c r="D125">
        <v>329</v>
      </c>
      <c r="E125">
        <v>475</v>
      </c>
      <c r="F125">
        <v>444</v>
      </c>
      <c r="G125">
        <v>364</v>
      </c>
      <c r="H125">
        <v>274</v>
      </c>
      <c r="I125">
        <v>385</v>
      </c>
      <c r="J125">
        <v>702</v>
      </c>
      <c r="K125">
        <v>580</v>
      </c>
      <c r="L125">
        <v>521</v>
      </c>
      <c r="M125">
        <v>368</v>
      </c>
      <c r="N125">
        <v>312</v>
      </c>
      <c r="O125">
        <v>437</v>
      </c>
      <c r="P125">
        <v>616</v>
      </c>
      <c r="Q125">
        <v>759</v>
      </c>
      <c r="R125">
        <v>518</v>
      </c>
      <c r="S125">
        <v>399</v>
      </c>
      <c r="T125">
        <v>592</v>
      </c>
      <c r="U125">
        <v>215</v>
      </c>
    </row>
    <row r="126" spans="1:21">
      <c r="A126" s="7" t="s">
        <v>80</v>
      </c>
      <c r="B126">
        <v>62</v>
      </c>
      <c r="C126">
        <v>72</v>
      </c>
      <c r="D126">
        <v>122</v>
      </c>
      <c r="E126">
        <v>106</v>
      </c>
      <c r="F126">
        <v>218</v>
      </c>
      <c r="G126">
        <v>70</v>
      </c>
      <c r="H126">
        <v>101</v>
      </c>
      <c r="I126">
        <v>74</v>
      </c>
      <c r="J126">
        <v>285</v>
      </c>
      <c r="K126">
        <v>68</v>
      </c>
      <c r="L126">
        <v>338</v>
      </c>
      <c r="M126">
        <v>160</v>
      </c>
      <c r="N126">
        <v>40</v>
      </c>
      <c r="O126">
        <v>372</v>
      </c>
      <c r="P126">
        <v>302</v>
      </c>
      <c r="Q126">
        <v>47</v>
      </c>
      <c r="R126">
        <v>68</v>
      </c>
      <c r="S126">
        <v>119</v>
      </c>
      <c r="T126">
        <v>41</v>
      </c>
      <c r="U126">
        <v>124</v>
      </c>
    </row>
    <row r="127" spans="1:21">
      <c r="A127" s="7" t="s">
        <v>111</v>
      </c>
      <c r="N127">
        <v>3</v>
      </c>
    </row>
    <row r="128" spans="1:21">
      <c r="A128" s="7" t="s">
        <v>37</v>
      </c>
      <c r="E128">
        <v>1</v>
      </c>
      <c r="G128">
        <v>1</v>
      </c>
      <c r="H128">
        <v>3</v>
      </c>
      <c r="I128">
        <v>2</v>
      </c>
      <c r="J128">
        <v>1</v>
      </c>
      <c r="K128">
        <v>1</v>
      </c>
      <c r="L128">
        <v>1</v>
      </c>
      <c r="M128">
        <v>2</v>
      </c>
      <c r="N128">
        <v>1</v>
      </c>
      <c r="O128">
        <v>5</v>
      </c>
      <c r="P128">
        <v>1</v>
      </c>
      <c r="Q128">
        <v>2</v>
      </c>
      <c r="R128">
        <v>6</v>
      </c>
      <c r="S128">
        <v>3</v>
      </c>
      <c r="T128">
        <v>3</v>
      </c>
      <c r="U128">
        <v>1</v>
      </c>
    </row>
    <row r="129" spans="1:21">
      <c r="A129" s="7" t="s">
        <v>166</v>
      </c>
    </row>
    <row r="130" spans="1:21">
      <c r="A130" s="7" t="s">
        <v>32</v>
      </c>
      <c r="B130">
        <v>157</v>
      </c>
      <c r="C130">
        <v>300</v>
      </c>
      <c r="D130">
        <v>173</v>
      </c>
      <c r="E130">
        <v>334</v>
      </c>
      <c r="F130">
        <v>190</v>
      </c>
      <c r="G130">
        <v>115</v>
      </c>
      <c r="H130">
        <v>19</v>
      </c>
      <c r="I130">
        <v>22</v>
      </c>
      <c r="J130">
        <v>57</v>
      </c>
      <c r="K130">
        <v>283</v>
      </c>
      <c r="L130">
        <v>60</v>
      </c>
      <c r="M130">
        <v>33</v>
      </c>
      <c r="N130">
        <v>55</v>
      </c>
      <c r="O130">
        <v>115</v>
      </c>
      <c r="P130">
        <v>148</v>
      </c>
      <c r="Q130">
        <v>329</v>
      </c>
      <c r="R130">
        <v>325</v>
      </c>
      <c r="S130">
        <v>754</v>
      </c>
      <c r="T130">
        <v>1686</v>
      </c>
      <c r="U130" s="41">
        <v>1751</v>
      </c>
    </row>
    <row r="131" spans="1:21">
      <c r="A131" s="7" t="s">
        <v>81</v>
      </c>
      <c r="B131">
        <v>22</v>
      </c>
      <c r="C131">
        <v>55</v>
      </c>
      <c r="D131">
        <v>18</v>
      </c>
      <c r="E131">
        <v>80</v>
      </c>
      <c r="F131">
        <v>82</v>
      </c>
      <c r="G131">
        <v>75</v>
      </c>
      <c r="H131">
        <v>156</v>
      </c>
      <c r="I131">
        <v>36</v>
      </c>
      <c r="J131">
        <v>38</v>
      </c>
      <c r="K131">
        <v>32</v>
      </c>
      <c r="L131">
        <v>86</v>
      </c>
      <c r="M131">
        <v>29</v>
      </c>
      <c r="N131">
        <v>87</v>
      </c>
      <c r="O131">
        <v>58</v>
      </c>
      <c r="P131">
        <v>46</v>
      </c>
      <c r="Q131">
        <v>50</v>
      </c>
      <c r="R131">
        <v>74</v>
      </c>
      <c r="S131">
        <v>37</v>
      </c>
      <c r="T131">
        <v>162</v>
      </c>
      <c r="U131">
        <v>65</v>
      </c>
    </row>
    <row r="132" spans="1:21">
      <c r="A132" s="7" t="s">
        <v>38</v>
      </c>
      <c r="B132">
        <v>9</v>
      </c>
      <c r="C132">
        <v>25</v>
      </c>
      <c r="D132">
        <v>22</v>
      </c>
      <c r="E132">
        <v>134</v>
      </c>
      <c r="F132">
        <v>137</v>
      </c>
      <c r="G132">
        <v>30</v>
      </c>
      <c r="H132">
        <v>95</v>
      </c>
      <c r="I132">
        <v>102</v>
      </c>
      <c r="J132">
        <v>47</v>
      </c>
      <c r="K132">
        <v>73</v>
      </c>
      <c r="L132">
        <v>100</v>
      </c>
      <c r="M132">
        <v>166</v>
      </c>
      <c r="N132">
        <v>56</v>
      </c>
      <c r="O132">
        <v>18</v>
      </c>
      <c r="P132">
        <v>18</v>
      </c>
      <c r="Q132">
        <v>27</v>
      </c>
      <c r="R132">
        <v>90</v>
      </c>
      <c r="S132">
        <v>31</v>
      </c>
      <c r="T132">
        <v>137</v>
      </c>
      <c r="U132">
        <v>55</v>
      </c>
    </row>
    <row r="133" spans="1:21">
      <c r="A133" s="7" t="s">
        <v>167</v>
      </c>
    </row>
    <row r="134" spans="1:21">
      <c r="A134" s="7" t="s">
        <v>228</v>
      </c>
      <c r="E134">
        <v>1</v>
      </c>
      <c r="H134">
        <v>1</v>
      </c>
      <c r="I134">
        <v>3</v>
      </c>
      <c r="N134">
        <v>1</v>
      </c>
      <c r="O134">
        <v>6</v>
      </c>
    </row>
    <row r="135" spans="1:21">
      <c r="A135" s="7" t="s">
        <v>39</v>
      </c>
      <c r="D135">
        <v>12</v>
      </c>
      <c r="E135">
        <v>106</v>
      </c>
      <c r="F135">
        <v>64</v>
      </c>
      <c r="G135">
        <v>48</v>
      </c>
      <c r="H135">
        <v>92</v>
      </c>
      <c r="I135">
        <v>90</v>
      </c>
      <c r="J135">
        <v>14</v>
      </c>
      <c r="K135">
        <v>12</v>
      </c>
      <c r="L135">
        <v>21</v>
      </c>
      <c r="M135">
        <v>37</v>
      </c>
      <c r="N135">
        <v>25</v>
      </c>
      <c r="O135">
        <v>20</v>
      </c>
      <c r="P135">
        <v>11</v>
      </c>
      <c r="R135">
        <v>6</v>
      </c>
      <c r="T135">
        <v>56</v>
      </c>
    </row>
    <row r="136" spans="1:21">
      <c r="A136" s="7" t="s">
        <v>40</v>
      </c>
      <c r="C136">
        <v>2</v>
      </c>
      <c r="D136">
        <v>4</v>
      </c>
      <c r="E136">
        <v>6</v>
      </c>
      <c r="F136">
        <v>1</v>
      </c>
      <c r="G136">
        <v>28</v>
      </c>
      <c r="H136">
        <v>2</v>
      </c>
      <c r="I136">
        <v>54</v>
      </c>
      <c r="K136">
        <v>23</v>
      </c>
      <c r="L136">
        <v>9</v>
      </c>
      <c r="N136">
        <v>11</v>
      </c>
      <c r="O136">
        <v>28</v>
      </c>
      <c r="P136">
        <v>1</v>
      </c>
      <c r="Q136">
        <v>6</v>
      </c>
      <c r="R136">
        <v>7</v>
      </c>
      <c r="T136">
        <v>1</v>
      </c>
      <c r="U136">
        <v>27</v>
      </c>
    </row>
    <row r="137" spans="1:21">
      <c r="A137" s="7" t="s">
        <v>41</v>
      </c>
      <c r="C137">
        <v>12</v>
      </c>
      <c r="D137">
        <v>13</v>
      </c>
      <c r="E137">
        <v>23</v>
      </c>
      <c r="F137">
        <v>39</v>
      </c>
      <c r="G137">
        <v>9</v>
      </c>
      <c r="H137">
        <v>10</v>
      </c>
      <c r="I137">
        <v>5</v>
      </c>
      <c r="J137">
        <v>16</v>
      </c>
      <c r="K137">
        <v>22</v>
      </c>
      <c r="L137">
        <v>20</v>
      </c>
      <c r="M137">
        <v>18</v>
      </c>
      <c r="N137">
        <v>37</v>
      </c>
      <c r="O137">
        <v>6</v>
      </c>
      <c r="P137">
        <v>7</v>
      </c>
      <c r="Q137">
        <v>7</v>
      </c>
      <c r="R137">
        <v>23</v>
      </c>
      <c r="S137">
        <v>4</v>
      </c>
      <c r="T137">
        <v>27</v>
      </c>
      <c r="U137">
        <v>4</v>
      </c>
    </row>
    <row r="138" spans="1:21">
      <c r="A138" s="7" t="s">
        <v>221</v>
      </c>
    </row>
    <row r="139" spans="1:21">
      <c r="A139" s="7" t="s">
        <v>42</v>
      </c>
      <c r="B139">
        <v>2</v>
      </c>
      <c r="C139">
        <v>22</v>
      </c>
      <c r="D139">
        <v>25</v>
      </c>
      <c r="E139">
        <v>42</v>
      </c>
      <c r="F139">
        <v>60</v>
      </c>
      <c r="G139">
        <v>60</v>
      </c>
      <c r="H139">
        <v>72</v>
      </c>
      <c r="I139">
        <v>36</v>
      </c>
      <c r="J139">
        <v>52</v>
      </c>
      <c r="K139">
        <v>62</v>
      </c>
      <c r="L139">
        <v>72</v>
      </c>
      <c r="M139">
        <v>65</v>
      </c>
      <c r="N139">
        <v>47</v>
      </c>
      <c r="O139">
        <v>7</v>
      </c>
      <c r="P139">
        <v>29</v>
      </c>
      <c r="Q139">
        <v>163</v>
      </c>
      <c r="R139">
        <v>25</v>
      </c>
      <c r="S139">
        <v>5</v>
      </c>
      <c r="T139">
        <v>160</v>
      </c>
      <c r="U139">
        <v>15</v>
      </c>
    </row>
    <row r="140" spans="1:21">
      <c r="A140" s="7" t="s">
        <v>43</v>
      </c>
      <c r="B140">
        <v>1</v>
      </c>
      <c r="C140">
        <v>5</v>
      </c>
      <c r="D140">
        <v>2</v>
      </c>
      <c r="E140">
        <v>22</v>
      </c>
      <c r="F140">
        <v>15</v>
      </c>
      <c r="G140">
        <v>8</v>
      </c>
      <c r="H140">
        <v>22</v>
      </c>
      <c r="I140">
        <v>7</v>
      </c>
      <c r="J140">
        <v>3</v>
      </c>
      <c r="K140">
        <v>3</v>
      </c>
      <c r="L140">
        <v>16</v>
      </c>
      <c r="M140">
        <v>13</v>
      </c>
      <c r="N140">
        <v>23</v>
      </c>
      <c r="O140">
        <v>10</v>
      </c>
      <c r="P140">
        <v>3</v>
      </c>
      <c r="Q140">
        <v>2</v>
      </c>
      <c r="R140">
        <v>7</v>
      </c>
      <c r="S140">
        <v>1</v>
      </c>
      <c r="T140">
        <v>14</v>
      </c>
      <c r="U140">
        <v>2</v>
      </c>
    </row>
    <row r="141" spans="1:21">
      <c r="A141" s="7" t="s">
        <v>44</v>
      </c>
      <c r="H141">
        <v>1</v>
      </c>
      <c r="J141">
        <v>1</v>
      </c>
      <c r="N141">
        <v>2</v>
      </c>
      <c r="Q141">
        <v>1</v>
      </c>
    </row>
    <row r="142" spans="1:21">
      <c r="A142" s="7" t="s">
        <v>45</v>
      </c>
      <c r="D142">
        <v>4</v>
      </c>
      <c r="E142">
        <v>9</v>
      </c>
      <c r="F142">
        <v>6</v>
      </c>
      <c r="G142">
        <v>3</v>
      </c>
      <c r="H142">
        <v>2</v>
      </c>
      <c r="I142">
        <v>5</v>
      </c>
      <c r="J142">
        <v>1</v>
      </c>
      <c r="N142">
        <v>1</v>
      </c>
      <c r="Q142">
        <v>1</v>
      </c>
      <c r="T142">
        <v>4</v>
      </c>
    </row>
    <row r="143" spans="1:21">
      <c r="A143" s="7" t="s">
        <v>289</v>
      </c>
    </row>
    <row r="144" spans="1:21">
      <c r="A144" s="7" t="s">
        <v>131</v>
      </c>
      <c r="G144" s="41">
        <v>1</v>
      </c>
    </row>
    <row r="145" spans="1:21">
      <c r="A145" s="7" t="s">
        <v>89</v>
      </c>
      <c r="B145" s="41">
        <v>2</v>
      </c>
      <c r="E145" s="41">
        <v>2</v>
      </c>
      <c r="T145" s="41">
        <v>2</v>
      </c>
    </row>
    <row r="146" spans="1:21">
      <c r="A146" s="7" t="s">
        <v>168</v>
      </c>
      <c r="F146" s="41">
        <v>1</v>
      </c>
    </row>
    <row r="147" spans="1:21">
      <c r="A147" s="21" t="s">
        <v>137</v>
      </c>
      <c r="B147" s="21">
        <v>1950</v>
      </c>
      <c r="C147" s="21">
        <v>1951</v>
      </c>
      <c r="D147" s="21">
        <v>1952</v>
      </c>
      <c r="E147" s="22">
        <v>1953</v>
      </c>
      <c r="F147" s="21">
        <v>1954</v>
      </c>
      <c r="G147" s="21">
        <v>1955</v>
      </c>
      <c r="H147" s="21">
        <v>1956</v>
      </c>
      <c r="I147" s="21">
        <v>1957</v>
      </c>
      <c r="J147" s="21">
        <v>1958</v>
      </c>
      <c r="K147" s="21">
        <v>1959</v>
      </c>
      <c r="L147" s="21">
        <v>1960</v>
      </c>
      <c r="M147" s="21">
        <v>1961</v>
      </c>
      <c r="N147" s="21">
        <v>1962</v>
      </c>
      <c r="O147" s="21">
        <v>1963</v>
      </c>
      <c r="P147" s="21">
        <v>1964</v>
      </c>
      <c r="Q147" s="21">
        <v>1965</v>
      </c>
      <c r="R147" s="21">
        <v>1966</v>
      </c>
      <c r="S147" s="21">
        <v>1967</v>
      </c>
      <c r="T147" s="21">
        <v>1968</v>
      </c>
      <c r="U147" s="21">
        <v>1969</v>
      </c>
    </row>
    <row r="148" spans="1:21">
      <c r="A148" s="7" t="s">
        <v>184</v>
      </c>
    </row>
    <row r="149" spans="1:21">
      <c r="A149" s="7" t="s">
        <v>104</v>
      </c>
      <c r="C149">
        <v>1</v>
      </c>
      <c r="D149" s="41">
        <v>7</v>
      </c>
      <c r="E149">
        <v>3</v>
      </c>
      <c r="F149">
        <v>2</v>
      </c>
      <c r="G149">
        <v>1</v>
      </c>
      <c r="H149">
        <v>2</v>
      </c>
      <c r="I149">
        <v>1</v>
      </c>
      <c r="J149">
        <v>1</v>
      </c>
      <c r="K149">
        <v>2</v>
      </c>
      <c r="L149">
        <v>2</v>
      </c>
      <c r="M149">
        <v>3</v>
      </c>
      <c r="N149">
        <v>2</v>
      </c>
      <c r="O149">
        <v>2</v>
      </c>
      <c r="P149">
        <v>1</v>
      </c>
      <c r="R149">
        <v>2</v>
      </c>
      <c r="S149">
        <v>3</v>
      </c>
      <c r="T149">
        <v>4</v>
      </c>
    </row>
    <row r="150" spans="1:21">
      <c r="A150" s="7" t="s">
        <v>46</v>
      </c>
      <c r="B150">
        <v>2</v>
      </c>
      <c r="C150">
        <v>2</v>
      </c>
      <c r="D150">
        <v>34</v>
      </c>
      <c r="E150" s="41">
        <v>58</v>
      </c>
      <c r="F150">
        <v>30</v>
      </c>
      <c r="G150">
        <v>18</v>
      </c>
      <c r="H150">
        <v>43</v>
      </c>
      <c r="I150">
        <v>37</v>
      </c>
      <c r="K150">
        <v>9</v>
      </c>
      <c r="L150">
        <v>4</v>
      </c>
      <c r="M150">
        <v>19</v>
      </c>
      <c r="N150">
        <v>7</v>
      </c>
      <c r="O150">
        <v>1</v>
      </c>
      <c r="P150">
        <v>4</v>
      </c>
      <c r="R150">
        <v>5</v>
      </c>
      <c r="S150">
        <v>6</v>
      </c>
      <c r="T150">
        <v>1</v>
      </c>
      <c r="U150">
        <v>6</v>
      </c>
    </row>
    <row r="151" spans="1:21">
      <c r="A151" s="7" t="s">
        <v>47</v>
      </c>
      <c r="C151">
        <v>1</v>
      </c>
      <c r="I151">
        <v>2</v>
      </c>
      <c r="J151">
        <v>4</v>
      </c>
      <c r="L151">
        <v>2</v>
      </c>
      <c r="N151">
        <v>1</v>
      </c>
      <c r="O151">
        <v>1</v>
      </c>
      <c r="P151">
        <v>2</v>
      </c>
      <c r="Q151">
        <v>2</v>
      </c>
      <c r="R151">
        <v>1</v>
      </c>
      <c r="S151">
        <v>3</v>
      </c>
    </row>
    <row r="152" spans="1:21">
      <c r="A152" s="7" t="s">
        <v>90</v>
      </c>
    </row>
    <row r="153" spans="1:21">
      <c r="A153" s="7" t="s">
        <v>82</v>
      </c>
      <c r="E153">
        <v>2</v>
      </c>
      <c r="P153">
        <v>4</v>
      </c>
      <c r="S153">
        <v>31</v>
      </c>
    </row>
    <row r="154" spans="1:21">
      <c r="A154" s="7" t="s">
        <v>48</v>
      </c>
      <c r="B154">
        <v>1</v>
      </c>
      <c r="G154">
        <v>4</v>
      </c>
      <c r="H154">
        <v>2</v>
      </c>
      <c r="M154">
        <v>1</v>
      </c>
      <c r="S154">
        <v>14</v>
      </c>
    </row>
    <row r="155" spans="1:21">
      <c r="A155" s="7" t="s">
        <v>49</v>
      </c>
      <c r="C155">
        <v>5</v>
      </c>
      <c r="D155">
        <v>13</v>
      </c>
      <c r="E155">
        <v>13</v>
      </c>
      <c r="F155">
        <v>5</v>
      </c>
      <c r="G155">
        <v>41</v>
      </c>
      <c r="H155">
        <v>13</v>
      </c>
      <c r="I155">
        <v>29</v>
      </c>
      <c r="J155">
        <v>26</v>
      </c>
      <c r="K155">
        <v>22</v>
      </c>
      <c r="L155">
        <v>25</v>
      </c>
      <c r="M155">
        <v>20</v>
      </c>
      <c r="N155">
        <v>8</v>
      </c>
      <c r="O155">
        <v>32</v>
      </c>
      <c r="P155">
        <v>4</v>
      </c>
      <c r="Q155">
        <v>13</v>
      </c>
      <c r="R155">
        <v>31</v>
      </c>
      <c r="S155">
        <v>10</v>
      </c>
      <c r="T155">
        <v>38</v>
      </c>
      <c r="U155">
        <v>24</v>
      </c>
    </row>
    <row r="156" spans="1:21">
      <c r="A156" s="7" t="s">
        <v>141</v>
      </c>
    </row>
    <row r="157" spans="1:21">
      <c r="A157" s="7" t="s">
        <v>134</v>
      </c>
    </row>
    <row r="158" spans="1:21">
      <c r="A158" s="7" t="s">
        <v>173</v>
      </c>
      <c r="B158">
        <v>1</v>
      </c>
      <c r="C158">
        <v>150</v>
      </c>
      <c r="D158">
        <v>70</v>
      </c>
      <c r="E158">
        <v>44</v>
      </c>
      <c r="F158">
        <v>5</v>
      </c>
      <c r="G158">
        <v>94</v>
      </c>
      <c r="H158">
        <v>105</v>
      </c>
      <c r="I158">
        <v>210</v>
      </c>
      <c r="J158">
        <v>31</v>
      </c>
      <c r="K158">
        <v>228</v>
      </c>
      <c r="L158">
        <v>4</v>
      </c>
      <c r="M158">
        <v>29</v>
      </c>
      <c r="N158">
        <v>4</v>
      </c>
      <c r="O158">
        <v>103</v>
      </c>
      <c r="P158">
        <v>68</v>
      </c>
      <c r="Q158">
        <v>25</v>
      </c>
      <c r="R158">
        <v>155</v>
      </c>
      <c r="S158">
        <v>111</v>
      </c>
      <c r="T158">
        <v>16</v>
      </c>
      <c r="U158">
        <v>739</v>
      </c>
    </row>
    <row r="159" spans="1:21">
      <c r="A159" s="7" t="s">
        <v>197</v>
      </c>
    </row>
    <row r="160" spans="1:21">
      <c r="A160" s="7" t="s">
        <v>121</v>
      </c>
    </row>
    <row r="161" spans="1:21">
      <c r="A161" s="7" t="s">
        <v>179</v>
      </c>
    </row>
    <row r="162" spans="1:21">
      <c r="A162" s="7" t="s">
        <v>50</v>
      </c>
      <c r="O162" s="41">
        <v>2</v>
      </c>
    </row>
    <row r="163" spans="1:21">
      <c r="A163" s="7" t="s">
        <v>128</v>
      </c>
      <c r="G163">
        <v>1</v>
      </c>
    </row>
    <row r="164" spans="1:21">
      <c r="A164" s="7" t="s">
        <v>53</v>
      </c>
      <c r="B164">
        <v>3</v>
      </c>
      <c r="C164">
        <v>14</v>
      </c>
      <c r="D164">
        <v>221</v>
      </c>
      <c r="E164">
        <v>270</v>
      </c>
      <c r="F164">
        <v>242</v>
      </c>
      <c r="G164">
        <v>244</v>
      </c>
      <c r="H164">
        <v>286</v>
      </c>
      <c r="I164">
        <v>160</v>
      </c>
      <c r="J164">
        <v>63</v>
      </c>
      <c r="K164">
        <v>382</v>
      </c>
      <c r="L164">
        <v>828</v>
      </c>
      <c r="M164">
        <v>242</v>
      </c>
      <c r="N164">
        <v>372</v>
      </c>
      <c r="O164">
        <v>703</v>
      </c>
      <c r="P164">
        <v>1108</v>
      </c>
      <c r="Q164">
        <v>757</v>
      </c>
      <c r="R164">
        <v>945</v>
      </c>
      <c r="S164">
        <v>661</v>
      </c>
      <c r="T164">
        <v>980</v>
      </c>
      <c r="U164">
        <v>714</v>
      </c>
    </row>
    <row r="165" spans="1:21">
      <c r="A165" s="7" t="s">
        <v>126</v>
      </c>
      <c r="J165">
        <v>100</v>
      </c>
      <c r="L165">
        <v>25</v>
      </c>
      <c r="M165">
        <v>177</v>
      </c>
      <c r="O165">
        <v>23</v>
      </c>
      <c r="R165">
        <v>155</v>
      </c>
      <c r="T165">
        <v>111</v>
      </c>
    </row>
    <row r="166" spans="1:21">
      <c r="A166" s="7" t="s">
        <v>51</v>
      </c>
      <c r="C166">
        <v>2</v>
      </c>
      <c r="E166">
        <v>11</v>
      </c>
      <c r="F166">
        <v>4</v>
      </c>
      <c r="G166">
        <v>28</v>
      </c>
      <c r="H166">
        <v>3</v>
      </c>
      <c r="I166">
        <v>34</v>
      </c>
      <c r="J166">
        <v>64</v>
      </c>
      <c r="K166">
        <v>32</v>
      </c>
      <c r="N166">
        <v>31</v>
      </c>
      <c r="Q166">
        <v>14</v>
      </c>
      <c r="R166">
        <v>4</v>
      </c>
      <c r="T166">
        <v>38</v>
      </c>
      <c r="U166">
        <v>206</v>
      </c>
    </row>
    <row r="167" spans="1:21">
      <c r="A167" s="7" t="s">
        <v>66</v>
      </c>
      <c r="B167">
        <v>482</v>
      </c>
      <c r="C167">
        <v>342</v>
      </c>
      <c r="D167">
        <v>701</v>
      </c>
      <c r="E167" s="41">
        <v>1476</v>
      </c>
      <c r="F167">
        <v>838</v>
      </c>
      <c r="G167">
        <v>565</v>
      </c>
      <c r="H167">
        <v>460</v>
      </c>
      <c r="I167">
        <v>334</v>
      </c>
      <c r="J167">
        <v>991</v>
      </c>
      <c r="K167">
        <v>454</v>
      </c>
      <c r="L167">
        <v>316</v>
      </c>
      <c r="M167">
        <v>304</v>
      </c>
      <c r="N167">
        <v>640</v>
      </c>
      <c r="O167">
        <v>693</v>
      </c>
      <c r="P167">
        <v>825</v>
      </c>
      <c r="Q167">
        <v>696</v>
      </c>
      <c r="R167">
        <v>779</v>
      </c>
      <c r="S167">
        <v>406</v>
      </c>
      <c r="T167">
        <v>569</v>
      </c>
      <c r="U167">
        <v>398</v>
      </c>
    </row>
    <row r="168" spans="1:21">
      <c r="A168" s="7" t="s">
        <v>219</v>
      </c>
      <c r="B168">
        <v>1</v>
      </c>
      <c r="H168">
        <v>3</v>
      </c>
      <c r="O168">
        <v>5</v>
      </c>
      <c r="P168">
        <v>16</v>
      </c>
      <c r="Q168">
        <v>1</v>
      </c>
      <c r="R168">
        <v>8</v>
      </c>
      <c r="S168">
        <v>1</v>
      </c>
    </row>
    <row r="169" spans="1:21">
      <c r="A169" s="7" t="s">
        <v>65</v>
      </c>
      <c r="B169">
        <v>6</v>
      </c>
      <c r="C169">
        <v>4</v>
      </c>
      <c r="E169">
        <v>5</v>
      </c>
      <c r="F169">
        <v>1</v>
      </c>
      <c r="G169">
        <v>63</v>
      </c>
      <c r="H169">
        <v>29</v>
      </c>
      <c r="I169">
        <v>11</v>
      </c>
      <c r="L169">
        <v>46</v>
      </c>
      <c r="M169">
        <v>103</v>
      </c>
      <c r="N169">
        <v>103</v>
      </c>
      <c r="O169">
        <v>149</v>
      </c>
      <c r="R169">
        <v>124</v>
      </c>
      <c r="T169">
        <v>131</v>
      </c>
      <c r="U169" s="29" t="s">
        <v>159</v>
      </c>
    </row>
    <row r="170" spans="1:21">
      <c r="A170" s="7" t="s">
        <v>60</v>
      </c>
      <c r="T170" s="41">
        <v>8</v>
      </c>
      <c r="U170">
        <v>5</v>
      </c>
    </row>
    <row r="171" spans="1:21">
      <c r="A171" s="21" t="s">
        <v>137</v>
      </c>
      <c r="B171" s="21">
        <v>1950</v>
      </c>
      <c r="C171" s="21">
        <v>1951</v>
      </c>
      <c r="D171" s="21">
        <v>1952</v>
      </c>
      <c r="E171" s="22">
        <v>1953</v>
      </c>
      <c r="F171" s="21">
        <v>1954</v>
      </c>
      <c r="G171" s="21">
        <v>1955</v>
      </c>
      <c r="H171" s="21">
        <v>1956</v>
      </c>
      <c r="I171" s="21">
        <v>1957</v>
      </c>
      <c r="J171" s="21">
        <v>1958</v>
      </c>
      <c r="K171" s="21">
        <v>1959</v>
      </c>
      <c r="L171" s="21">
        <v>1960</v>
      </c>
      <c r="M171" s="21">
        <v>1961</v>
      </c>
      <c r="N171" s="21">
        <v>1962</v>
      </c>
      <c r="O171" s="21">
        <v>1963</v>
      </c>
      <c r="P171" s="21">
        <v>1964</v>
      </c>
      <c r="Q171" s="21">
        <v>1965</v>
      </c>
      <c r="R171" s="21">
        <v>1966</v>
      </c>
      <c r="S171" s="21">
        <v>1967</v>
      </c>
      <c r="T171" s="21">
        <v>1968</v>
      </c>
      <c r="U171" s="21">
        <v>1969</v>
      </c>
    </row>
    <row r="172" spans="1:21">
      <c r="A172" s="7" t="s">
        <v>156</v>
      </c>
      <c r="U172" s="29" t="s">
        <v>159</v>
      </c>
    </row>
    <row r="173" spans="1:21">
      <c r="A173" s="7" t="s">
        <v>224</v>
      </c>
      <c r="U173">
        <v>3</v>
      </c>
    </row>
    <row r="174" spans="1:21">
      <c r="A174" s="7" t="s">
        <v>225</v>
      </c>
    </row>
    <row r="175" spans="1:21">
      <c r="A175" s="7" t="s">
        <v>169</v>
      </c>
    </row>
    <row r="176" spans="1:21">
      <c r="A176" s="7" t="s">
        <v>62</v>
      </c>
      <c r="B176">
        <v>158</v>
      </c>
      <c r="C176">
        <v>170</v>
      </c>
      <c r="D176">
        <v>357</v>
      </c>
      <c r="E176">
        <v>481</v>
      </c>
      <c r="F176">
        <v>529</v>
      </c>
      <c r="G176">
        <v>241</v>
      </c>
      <c r="H176">
        <v>255</v>
      </c>
      <c r="I176">
        <v>217</v>
      </c>
      <c r="J176">
        <v>490</v>
      </c>
      <c r="K176">
        <v>172</v>
      </c>
      <c r="L176">
        <v>312</v>
      </c>
      <c r="M176">
        <v>207</v>
      </c>
      <c r="N176">
        <v>261</v>
      </c>
      <c r="O176">
        <v>876</v>
      </c>
      <c r="P176">
        <v>421</v>
      </c>
      <c r="Q176">
        <v>683</v>
      </c>
      <c r="R176">
        <v>761</v>
      </c>
      <c r="S176">
        <v>867</v>
      </c>
      <c r="T176">
        <v>571</v>
      </c>
      <c r="U176">
        <v>577</v>
      </c>
    </row>
    <row r="177" spans="1:21">
      <c r="A177" s="7" t="s">
        <v>107</v>
      </c>
    </row>
    <row r="178" spans="1:21">
      <c r="A178" s="7" t="s">
        <v>61</v>
      </c>
      <c r="B178">
        <v>11</v>
      </c>
      <c r="C178">
        <v>1</v>
      </c>
      <c r="D178">
        <v>41</v>
      </c>
      <c r="E178">
        <v>24</v>
      </c>
      <c r="F178">
        <v>14</v>
      </c>
      <c r="G178" s="41">
        <v>281</v>
      </c>
      <c r="H178">
        <v>19</v>
      </c>
      <c r="I178">
        <v>41</v>
      </c>
      <c r="L178">
        <v>202</v>
      </c>
      <c r="M178">
        <v>113</v>
      </c>
      <c r="N178">
        <v>2</v>
      </c>
      <c r="O178">
        <v>536</v>
      </c>
      <c r="P178">
        <v>42</v>
      </c>
      <c r="Q178">
        <v>18</v>
      </c>
      <c r="R178">
        <v>88</v>
      </c>
      <c r="S178">
        <v>41</v>
      </c>
      <c r="U178">
        <v>108</v>
      </c>
    </row>
    <row r="179" spans="1:21">
      <c r="A179" s="7" t="s">
        <v>92</v>
      </c>
      <c r="B179">
        <v>2</v>
      </c>
      <c r="E179">
        <v>5</v>
      </c>
      <c r="L179" s="41">
        <v>23</v>
      </c>
    </row>
    <row r="180" spans="1:21">
      <c r="A180" s="7" t="s">
        <v>63</v>
      </c>
      <c r="G180">
        <v>4</v>
      </c>
      <c r="L180">
        <v>10</v>
      </c>
      <c r="U180">
        <v>100</v>
      </c>
    </row>
    <row r="181" spans="1:21">
      <c r="A181" s="7" t="s">
        <v>226</v>
      </c>
    </row>
    <row r="182" spans="1:21">
      <c r="A182" s="7" t="s">
        <v>64</v>
      </c>
      <c r="B182">
        <v>123</v>
      </c>
      <c r="C182">
        <v>31</v>
      </c>
      <c r="D182">
        <v>25</v>
      </c>
      <c r="E182">
        <v>31</v>
      </c>
      <c r="F182">
        <v>211</v>
      </c>
      <c r="G182">
        <v>130</v>
      </c>
      <c r="H182">
        <v>94</v>
      </c>
      <c r="I182">
        <v>56</v>
      </c>
      <c r="J182">
        <v>47</v>
      </c>
      <c r="K182">
        <v>138</v>
      </c>
      <c r="L182">
        <v>101</v>
      </c>
      <c r="M182">
        <v>31</v>
      </c>
      <c r="N182">
        <v>34</v>
      </c>
      <c r="O182">
        <v>163</v>
      </c>
      <c r="P182">
        <v>351</v>
      </c>
      <c r="Q182" s="41">
        <v>1181</v>
      </c>
      <c r="R182">
        <v>24</v>
      </c>
      <c r="S182">
        <v>134</v>
      </c>
      <c r="T182">
        <v>44</v>
      </c>
      <c r="U182">
        <v>951</v>
      </c>
    </row>
    <row r="183" spans="1:21">
      <c r="A183" s="7" t="s">
        <v>93</v>
      </c>
      <c r="E183">
        <v>2</v>
      </c>
      <c r="F183">
        <v>1</v>
      </c>
      <c r="L183">
        <v>2</v>
      </c>
      <c r="N183">
        <v>2</v>
      </c>
      <c r="O183">
        <v>8</v>
      </c>
      <c r="P183">
        <v>1</v>
      </c>
      <c r="R183">
        <v>11</v>
      </c>
      <c r="T183">
        <v>1</v>
      </c>
    </row>
    <row r="184" spans="1:21">
      <c r="A184" s="7" t="s">
        <v>85</v>
      </c>
      <c r="E184">
        <v>25</v>
      </c>
      <c r="F184">
        <v>29</v>
      </c>
      <c r="G184">
        <v>8</v>
      </c>
      <c r="H184">
        <v>25</v>
      </c>
      <c r="I184">
        <v>16</v>
      </c>
      <c r="J184">
        <v>20</v>
      </c>
      <c r="K184">
        <v>32</v>
      </c>
      <c r="L184">
        <v>6</v>
      </c>
      <c r="M184">
        <v>3</v>
      </c>
      <c r="N184">
        <v>6</v>
      </c>
      <c r="O184">
        <v>164</v>
      </c>
      <c r="P184">
        <v>46</v>
      </c>
      <c r="Q184">
        <v>24</v>
      </c>
      <c r="R184">
        <v>38</v>
      </c>
      <c r="S184">
        <v>176</v>
      </c>
      <c r="T184">
        <v>60</v>
      </c>
      <c r="U184">
        <v>23</v>
      </c>
    </row>
    <row r="185" spans="1:21">
      <c r="A185" s="7" t="s">
        <v>183</v>
      </c>
    </row>
    <row r="186" spans="1:21">
      <c r="A186" s="7" t="s">
        <v>100</v>
      </c>
      <c r="B186">
        <v>3</v>
      </c>
      <c r="D186">
        <v>1</v>
      </c>
      <c r="G186">
        <v>2</v>
      </c>
      <c r="H186">
        <v>10</v>
      </c>
      <c r="R186" s="41">
        <v>285</v>
      </c>
    </row>
    <row r="187" spans="1:21">
      <c r="A187" s="7" t="s">
        <v>106</v>
      </c>
    </row>
    <row r="188" spans="1:21">
      <c r="A188" s="7" t="s">
        <v>237</v>
      </c>
    </row>
    <row r="189" spans="1:21">
      <c r="A189" s="7" t="s">
        <v>236</v>
      </c>
    </row>
    <row r="190" spans="1:21">
      <c r="A190" s="7" t="s">
        <v>223</v>
      </c>
      <c r="B190">
        <v>8</v>
      </c>
      <c r="C190">
        <v>11</v>
      </c>
      <c r="D190">
        <v>22</v>
      </c>
      <c r="E190">
        <v>21</v>
      </c>
      <c r="F190">
        <v>18</v>
      </c>
      <c r="G190">
        <v>38</v>
      </c>
      <c r="H190">
        <v>36</v>
      </c>
      <c r="I190">
        <v>23</v>
      </c>
      <c r="J190">
        <v>21</v>
      </c>
      <c r="K190">
        <v>13</v>
      </c>
      <c r="L190">
        <v>6</v>
      </c>
      <c r="M190">
        <v>15</v>
      </c>
      <c r="N190">
        <v>56</v>
      </c>
      <c r="O190">
        <v>44</v>
      </c>
      <c r="P190">
        <v>83</v>
      </c>
      <c r="Q190">
        <v>29</v>
      </c>
      <c r="R190">
        <v>19</v>
      </c>
      <c r="S190">
        <v>29</v>
      </c>
      <c r="T190">
        <v>21</v>
      </c>
      <c r="U190">
        <v>27</v>
      </c>
    </row>
    <row r="191" spans="1:21">
      <c r="A191" s="7" t="s">
        <v>227</v>
      </c>
      <c r="D191">
        <v>1</v>
      </c>
      <c r="E191">
        <v>1</v>
      </c>
      <c r="J191">
        <v>6</v>
      </c>
      <c r="L191">
        <v>1</v>
      </c>
      <c r="M191">
        <v>1</v>
      </c>
      <c r="N191">
        <v>4</v>
      </c>
      <c r="P191">
        <v>4</v>
      </c>
    </row>
    <row r="192" spans="1:21">
      <c r="A192" s="7" t="s">
        <v>98</v>
      </c>
      <c r="B192">
        <v>279</v>
      </c>
      <c r="C192">
        <v>259</v>
      </c>
      <c r="D192">
        <v>166</v>
      </c>
      <c r="E192">
        <v>235</v>
      </c>
      <c r="F192" s="41">
        <v>1093</v>
      </c>
      <c r="G192">
        <v>506</v>
      </c>
      <c r="H192">
        <v>197</v>
      </c>
      <c r="I192">
        <v>148</v>
      </c>
      <c r="J192">
        <v>146</v>
      </c>
      <c r="K192">
        <v>156</v>
      </c>
      <c r="L192">
        <v>338</v>
      </c>
      <c r="M192">
        <v>93</v>
      </c>
      <c r="N192">
        <v>64</v>
      </c>
      <c r="O192">
        <v>149</v>
      </c>
      <c r="P192">
        <v>69</v>
      </c>
      <c r="Q192">
        <v>92</v>
      </c>
      <c r="R192">
        <v>241</v>
      </c>
      <c r="S192">
        <v>295</v>
      </c>
      <c r="T192">
        <v>167</v>
      </c>
      <c r="U192">
        <v>109</v>
      </c>
    </row>
    <row r="193" spans="1:21">
      <c r="A193" s="7" t="s">
        <v>113</v>
      </c>
    </row>
    <row r="194" spans="1:21">
      <c r="A194" s="7" t="s">
        <v>196</v>
      </c>
    </row>
    <row r="195" spans="1:21">
      <c r="A195" s="21" t="s">
        <v>137</v>
      </c>
      <c r="B195" s="21">
        <v>1950</v>
      </c>
      <c r="C195" s="21">
        <v>1951</v>
      </c>
      <c r="D195" s="21">
        <v>1952</v>
      </c>
      <c r="E195" s="22">
        <v>1953</v>
      </c>
      <c r="F195" s="21">
        <v>1954</v>
      </c>
      <c r="G195" s="21">
        <v>1955</v>
      </c>
      <c r="H195" s="21">
        <v>1956</v>
      </c>
      <c r="I195" s="21">
        <v>1957</v>
      </c>
      <c r="J195" s="21">
        <v>1958</v>
      </c>
      <c r="K195" s="21">
        <v>1959</v>
      </c>
      <c r="L195" s="21">
        <v>1960</v>
      </c>
      <c r="M195" s="21">
        <v>1961</v>
      </c>
      <c r="N195" s="21">
        <v>1962</v>
      </c>
      <c r="O195" s="21">
        <v>1963</v>
      </c>
      <c r="P195" s="21">
        <v>1964</v>
      </c>
      <c r="Q195" s="21">
        <v>1965</v>
      </c>
      <c r="R195" s="21">
        <v>1966</v>
      </c>
      <c r="S195" s="21">
        <v>1967</v>
      </c>
      <c r="T195" s="21">
        <v>1968</v>
      </c>
      <c r="U195" s="21">
        <v>1969</v>
      </c>
    </row>
    <row r="196" spans="1:21">
      <c r="A196" s="7" t="s">
        <v>99</v>
      </c>
      <c r="E196" s="33" t="s">
        <v>241</v>
      </c>
      <c r="F196" s="33"/>
      <c r="G196" s="33"/>
      <c r="H196" s="33"/>
      <c r="I196" s="33" t="s">
        <v>242</v>
      </c>
      <c r="J196" s="33"/>
      <c r="K196" s="33"/>
      <c r="L196" s="33" t="s">
        <v>242</v>
      </c>
      <c r="M196" s="33"/>
      <c r="N196" s="33"/>
      <c r="O196" s="33"/>
      <c r="P196" s="33"/>
      <c r="Q196" s="33"/>
      <c r="R196" s="33" t="s">
        <v>243</v>
      </c>
    </row>
    <row r="197" spans="1:21">
      <c r="A197" s="7" t="s">
        <v>55</v>
      </c>
    </row>
    <row r="198" spans="1:21">
      <c r="A198" s="7" t="s">
        <v>238</v>
      </c>
    </row>
    <row r="199" spans="1:21">
      <c r="A199" s="7" t="s">
        <v>129</v>
      </c>
      <c r="U199" s="29" t="s">
        <v>159</v>
      </c>
    </row>
    <row r="200" spans="1:21">
      <c r="A200" s="7" t="s">
        <v>56</v>
      </c>
      <c r="B200">
        <v>153</v>
      </c>
      <c r="C200">
        <v>27</v>
      </c>
      <c r="D200">
        <v>93</v>
      </c>
      <c r="E200">
        <v>101</v>
      </c>
      <c r="F200">
        <v>97</v>
      </c>
      <c r="G200">
        <v>48</v>
      </c>
      <c r="H200">
        <v>96</v>
      </c>
      <c r="I200">
        <v>36</v>
      </c>
      <c r="J200">
        <v>39</v>
      </c>
      <c r="K200">
        <v>29</v>
      </c>
      <c r="L200">
        <v>73</v>
      </c>
      <c r="M200">
        <v>36</v>
      </c>
      <c r="N200">
        <v>32</v>
      </c>
      <c r="O200">
        <v>33</v>
      </c>
      <c r="P200">
        <v>47</v>
      </c>
      <c r="Q200">
        <v>24</v>
      </c>
      <c r="R200">
        <v>117</v>
      </c>
      <c r="S200">
        <v>59</v>
      </c>
      <c r="T200">
        <v>71</v>
      </c>
      <c r="U200">
        <v>12</v>
      </c>
    </row>
    <row r="201" spans="1:21">
      <c r="A201" s="7" t="s">
        <v>245</v>
      </c>
      <c r="M201">
        <v>1</v>
      </c>
      <c r="O201" s="41">
        <v>2</v>
      </c>
    </row>
    <row r="202" spans="1:21">
      <c r="A202" s="7" t="s">
        <v>105</v>
      </c>
    </row>
    <row r="203" spans="1:21">
      <c r="A203" s="7" t="s">
        <v>154</v>
      </c>
      <c r="D203">
        <v>1</v>
      </c>
      <c r="E203">
        <v>1</v>
      </c>
      <c r="F203" s="41">
        <v>3</v>
      </c>
      <c r="H203">
        <v>1</v>
      </c>
      <c r="J203">
        <v>2</v>
      </c>
      <c r="N203" s="41">
        <v>3</v>
      </c>
      <c r="T203">
        <v>1</v>
      </c>
      <c r="U203">
        <v>2</v>
      </c>
    </row>
    <row r="204" spans="1:21">
      <c r="A204" s="7" t="s">
        <v>146</v>
      </c>
      <c r="P204">
        <v>1</v>
      </c>
      <c r="U204">
        <v>2</v>
      </c>
    </row>
    <row r="205" spans="1:21">
      <c r="A205" s="7" t="s">
        <v>144</v>
      </c>
      <c r="B205">
        <v>60</v>
      </c>
      <c r="C205">
        <v>4</v>
      </c>
      <c r="D205">
        <v>71</v>
      </c>
      <c r="E205">
        <v>79</v>
      </c>
      <c r="F205">
        <v>122</v>
      </c>
      <c r="G205">
        <v>193</v>
      </c>
      <c r="H205" s="41">
        <v>423</v>
      </c>
      <c r="I205">
        <v>7</v>
      </c>
      <c r="J205">
        <v>82</v>
      </c>
      <c r="K205">
        <v>29</v>
      </c>
      <c r="L205">
        <v>6</v>
      </c>
      <c r="M205">
        <v>11</v>
      </c>
      <c r="N205">
        <v>24</v>
      </c>
      <c r="O205">
        <v>231</v>
      </c>
      <c r="P205">
        <v>126</v>
      </c>
      <c r="Q205">
        <v>96</v>
      </c>
      <c r="R205">
        <v>213</v>
      </c>
      <c r="S205">
        <v>94</v>
      </c>
      <c r="T205">
        <v>23</v>
      </c>
      <c r="U205">
        <v>4</v>
      </c>
    </row>
    <row r="206" spans="1:21">
      <c r="A206" s="7" t="s">
        <v>57</v>
      </c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</row>
    <row r="207" spans="1:21">
      <c r="A207" s="7" t="s">
        <v>274</v>
      </c>
      <c r="B207">
        <v>21</v>
      </c>
      <c r="C207">
        <v>8</v>
      </c>
      <c r="D207">
        <v>14</v>
      </c>
      <c r="E207">
        <v>66</v>
      </c>
      <c r="F207">
        <v>110</v>
      </c>
      <c r="G207">
        <v>13</v>
      </c>
      <c r="H207">
        <v>50</v>
      </c>
      <c r="I207">
        <v>8</v>
      </c>
      <c r="J207">
        <v>12</v>
      </c>
      <c r="K207">
        <v>26</v>
      </c>
      <c r="L207">
        <v>27</v>
      </c>
      <c r="M207">
        <v>96</v>
      </c>
      <c r="N207">
        <v>134</v>
      </c>
      <c r="O207">
        <v>114</v>
      </c>
      <c r="P207">
        <v>16</v>
      </c>
      <c r="Q207">
        <v>50</v>
      </c>
      <c r="R207">
        <v>74</v>
      </c>
      <c r="S207">
        <v>25</v>
      </c>
      <c r="T207">
        <v>56</v>
      </c>
      <c r="U207">
        <v>76</v>
      </c>
    </row>
    <row r="208" spans="1:21">
      <c r="A208" s="7" t="s">
        <v>216</v>
      </c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</row>
    <row r="209" spans="1:21">
      <c r="A209" s="7" t="s">
        <v>276</v>
      </c>
      <c r="B209">
        <v>7</v>
      </c>
      <c r="C209">
        <v>3</v>
      </c>
      <c r="D209">
        <v>24</v>
      </c>
      <c r="E209">
        <v>41</v>
      </c>
      <c r="F209">
        <v>43</v>
      </c>
      <c r="G209">
        <v>25</v>
      </c>
      <c r="H209">
        <v>4</v>
      </c>
      <c r="I209">
        <v>5</v>
      </c>
      <c r="J209">
        <v>28</v>
      </c>
      <c r="K209">
        <v>3</v>
      </c>
      <c r="L209">
        <v>8</v>
      </c>
      <c r="M209">
        <v>24</v>
      </c>
      <c r="N209">
        <v>24</v>
      </c>
      <c r="O209">
        <v>53</v>
      </c>
      <c r="P209">
        <v>2</v>
      </c>
      <c r="Q209">
        <v>3</v>
      </c>
      <c r="R209">
        <v>22</v>
      </c>
      <c r="S209">
        <v>10</v>
      </c>
      <c r="T209">
        <v>16</v>
      </c>
      <c r="U209">
        <v>24</v>
      </c>
    </row>
    <row r="210" spans="1:21">
      <c r="A210" s="7" t="s">
        <v>275</v>
      </c>
      <c r="B210">
        <v>235</v>
      </c>
      <c r="C210">
        <v>260</v>
      </c>
      <c r="D210">
        <v>482</v>
      </c>
      <c r="E210">
        <v>1400</v>
      </c>
      <c r="F210">
        <v>1093</v>
      </c>
      <c r="G210">
        <v>793</v>
      </c>
      <c r="H210">
        <v>823</v>
      </c>
      <c r="I210">
        <v>488</v>
      </c>
      <c r="J210">
        <v>877</v>
      </c>
      <c r="K210">
        <v>405</v>
      </c>
      <c r="L210">
        <v>563</v>
      </c>
      <c r="M210">
        <v>776</v>
      </c>
      <c r="N210">
        <v>489</v>
      </c>
      <c r="O210">
        <v>849</v>
      </c>
      <c r="P210">
        <v>726</v>
      </c>
      <c r="Q210">
        <v>615</v>
      </c>
      <c r="R210">
        <v>1252</v>
      </c>
      <c r="S210">
        <v>1016</v>
      </c>
      <c r="T210">
        <v>1152</v>
      </c>
      <c r="U210">
        <v>758</v>
      </c>
    </row>
    <row r="211" spans="1:21">
      <c r="A211" s="7" t="s">
        <v>281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</row>
    <row r="212" spans="1:21">
      <c r="A212" s="7" t="s">
        <v>277</v>
      </c>
      <c r="B212">
        <v>12</v>
      </c>
      <c r="C212">
        <v>250</v>
      </c>
      <c r="D212">
        <v>167</v>
      </c>
      <c r="E212">
        <v>719</v>
      </c>
      <c r="F212">
        <v>659</v>
      </c>
      <c r="G212">
        <v>141</v>
      </c>
      <c r="H212">
        <v>368</v>
      </c>
      <c r="I212">
        <v>212</v>
      </c>
      <c r="J212">
        <v>227</v>
      </c>
      <c r="K212">
        <v>218</v>
      </c>
      <c r="L212">
        <v>231</v>
      </c>
      <c r="M212">
        <v>266</v>
      </c>
      <c r="N212">
        <v>261</v>
      </c>
      <c r="O212">
        <v>337</v>
      </c>
      <c r="P212">
        <v>164</v>
      </c>
      <c r="Q212">
        <v>270</v>
      </c>
      <c r="R212">
        <v>659</v>
      </c>
      <c r="S212">
        <v>384</v>
      </c>
      <c r="T212">
        <v>526</v>
      </c>
      <c r="U212">
        <v>319</v>
      </c>
    </row>
    <row r="213" spans="1:21">
      <c r="A213" s="7" t="s">
        <v>282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>
      <c r="A214" s="7" t="s">
        <v>182</v>
      </c>
      <c r="J214" s="41">
        <v>1</v>
      </c>
    </row>
    <row r="215" spans="1:21">
      <c r="A215" s="7" t="s">
        <v>59</v>
      </c>
      <c r="B215">
        <v>30</v>
      </c>
      <c r="C215">
        <v>27</v>
      </c>
      <c r="D215">
        <v>90</v>
      </c>
      <c r="E215" s="41">
        <v>198</v>
      </c>
      <c r="F215">
        <v>169</v>
      </c>
      <c r="G215">
        <v>64</v>
      </c>
      <c r="H215">
        <v>100</v>
      </c>
      <c r="I215">
        <v>76</v>
      </c>
      <c r="J215">
        <v>244</v>
      </c>
      <c r="K215">
        <v>134</v>
      </c>
      <c r="L215">
        <v>145</v>
      </c>
      <c r="M215">
        <v>25</v>
      </c>
      <c r="N215">
        <v>79</v>
      </c>
      <c r="O215">
        <v>176</v>
      </c>
      <c r="P215">
        <v>50</v>
      </c>
      <c r="Q215">
        <v>60</v>
      </c>
      <c r="R215">
        <v>63</v>
      </c>
      <c r="S215">
        <v>58</v>
      </c>
      <c r="T215">
        <v>36</v>
      </c>
      <c r="U215">
        <v>13</v>
      </c>
    </row>
    <row r="216" spans="1:21">
      <c r="A216" s="7" t="s">
        <v>58</v>
      </c>
      <c r="B216">
        <v>183</v>
      </c>
      <c r="C216">
        <v>142</v>
      </c>
      <c r="D216">
        <v>409</v>
      </c>
      <c r="E216">
        <v>300</v>
      </c>
      <c r="F216">
        <v>697</v>
      </c>
      <c r="G216">
        <v>777</v>
      </c>
      <c r="H216" s="41">
        <v>2614</v>
      </c>
      <c r="I216">
        <v>2</v>
      </c>
      <c r="J216">
        <v>207</v>
      </c>
      <c r="K216">
        <v>144</v>
      </c>
      <c r="L216">
        <v>2050</v>
      </c>
      <c r="M216">
        <v>5</v>
      </c>
      <c r="N216">
        <v>209</v>
      </c>
      <c r="O216">
        <v>606</v>
      </c>
      <c r="P216">
        <v>394</v>
      </c>
      <c r="Q216">
        <v>180</v>
      </c>
      <c r="R216">
        <v>253</v>
      </c>
      <c r="S216">
        <v>125</v>
      </c>
      <c r="T216">
        <v>539</v>
      </c>
      <c r="U216">
        <v>15</v>
      </c>
    </row>
    <row r="217" spans="1:21">
      <c r="A217" s="7" t="s">
        <v>142</v>
      </c>
      <c r="S217">
        <v>1</v>
      </c>
    </row>
    <row r="218" spans="1:21">
      <c r="A218" s="7" t="s">
        <v>123</v>
      </c>
      <c r="K218" s="31" t="s">
        <v>251</v>
      </c>
      <c r="T218">
        <v>1</v>
      </c>
    </row>
    <row r="219" spans="1:21">
      <c r="A219" s="21" t="s">
        <v>137</v>
      </c>
      <c r="B219" s="21">
        <v>1950</v>
      </c>
      <c r="C219" s="21">
        <v>1951</v>
      </c>
      <c r="D219" s="21">
        <v>1952</v>
      </c>
      <c r="E219" s="22">
        <v>1953</v>
      </c>
      <c r="F219" s="21">
        <v>1954</v>
      </c>
      <c r="G219" s="21">
        <v>1955</v>
      </c>
      <c r="H219" s="21">
        <v>1956</v>
      </c>
      <c r="I219" s="21">
        <v>1957</v>
      </c>
      <c r="J219" s="21">
        <v>1958</v>
      </c>
      <c r="K219" s="21">
        <v>1959</v>
      </c>
      <c r="L219" s="21">
        <v>1960</v>
      </c>
      <c r="M219" s="21">
        <v>1961</v>
      </c>
      <c r="N219" s="21">
        <v>1962</v>
      </c>
      <c r="O219" s="21">
        <v>1963</v>
      </c>
      <c r="P219" s="21">
        <v>1964</v>
      </c>
      <c r="Q219" s="21">
        <v>1965</v>
      </c>
      <c r="R219" s="21">
        <v>1966</v>
      </c>
      <c r="S219" s="21">
        <v>1967</v>
      </c>
      <c r="T219" s="21">
        <v>1968</v>
      </c>
      <c r="U219" s="21">
        <v>1969</v>
      </c>
    </row>
    <row r="220" spans="1:21">
      <c r="A220" s="7" t="s">
        <v>83</v>
      </c>
      <c r="C220">
        <v>70</v>
      </c>
      <c r="D220">
        <v>15</v>
      </c>
      <c r="E220">
        <v>20</v>
      </c>
      <c r="F220">
        <v>83</v>
      </c>
      <c r="G220">
        <v>523</v>
      </c>
      <c r="H220">
        <v>57</v>
      </c>
      <c r="I220">
        <v>130</v>
      </c>
      <c r="J220">
        <v>20</v>
      </c>
      <c r="K220" s="41">
        <v>501</v>
      </c>
      <c r="L220">
        <v>1</v>
      </c>
      <c r="N220">
        <v>80</v>
      </c>
      <c r="Q220">
        <v>166</v>
      </c>
    </row>
    <row r="221" spans="1:21">
      <c r="A221" s="7" t="s">
        <v>84</v>
      </c>
    </row>
    <row r="222" spans="1:21">
      <c r="A222" s="7" t="s">
        <v>145</v>
      </c>
    </row>
    <row r="223" spans="1:21">
      <c r="A223" s="7" t="s">
        <v>194</v>
      </c>
    </row>
    <row r="224" spans="1:21">
      <c r="A224" s="7" t="s">
        <v>153</v>
      </c>
    </row>
    <row r="225" spans="1:21">
      <c r="A225" s="7" t="s">
        <v>235</v>
      </c>
    </row>
    <row r="226" spans="1:21">
      <c r="A226" s="7" t="s">
        <v>116</v>
      </c>
    </row>
    <row r="227" spans="1:21">
      <c r="A227" s="7" t="s">
        <v>264</v>
      </c>
    </row>
    <row r="228" spans="1:21">
      <c r="A228" s="7" t="s">
        <v>152</v>
      </c>
    </row>
    <row r="229" spans="1:21">
      <c r="A229" s="7" t="s">
        <v>210</v>
      </c>
    </row>
    <row r="230" spans="1:21">
      <c r="A230" s="7" t="s">
        <v>136</v>
      </c>
    </row>
    <row r="231" spans="1:21">
      <c r="A231" s="7" t="s">
        <v>208</v>
      </c>
      <c r="I231">
        <v>1</v>
      </c>
    </row>
    <row r="232" spans="1:21">
      <c r="A232" s="7" t="s">
        <v>240</v>
      </c>
      <c r="R232">
        <v>1</v>
      </c>
      <c r="S232">
        <v>2</v>
      </c>
    </row>
    <row r="233" spans="1:21">
      <c r="A233" s="7" t="s">
        <v>117</v>
      </c>
    </row>
    <row r="234" spans="1:21">
      <c r="A234" s="7" t="s">
        <v>155</v>
      </c>
      <c r="H234" s="33" t="s">
        <v>244</v>
      </c>
    </row>
    <row r="235" spans="1:21">
      <c r="A235" s="7" t="s">
        <v>284</v>
      </c>
      <c r="H235" s="33"/>
    </row>
    <row r="236" spans="1:21">
      <c r="A236" s="21"/>
      <c r="B236" s="21">
        <v>1950</v>
      </c>
      <c r="C236" s="21">
        <v>1951</v>
      </c>
      <c r="D236" s="21">
        <v>1952</v>
      </c>
      <c r="E236" s="22">
        <v>1953</v>
      </c>
      <c r="F236" s="21">
        <v>1954</v>
      </c>
      <c r="G236" s="21">
        <v>1955</v>
      </c>
      <c r="H236" s="21">
        <v>1956</v>
      </c>
      <c r="I236" s="21">
        <v>1957</v>
      </c>
      <c r="J236" s="21">
        <v>1958</v>
      </c>
      <c r="K236" s="21">
        <v>1959</v>
      </c>
      <c r="L236" s="21">
        <v>1960</v>
      </c>
      <c r="M236" s="21">
        <v>1961</v>
      </c>
      <c r="N236" s="21">
        <v>1962</v>
      </c>
      <c r="O236" s="21">
        <v>1963</v>
      </c>
      <c r="P236" s="21">
        <v>1964</v>
      </c>
      <c r="Q236" s="21">
        <v>1965</v>
      </c>
      <c r="R236" s="21">
        <v>1966</v>
      </c>
      <c r="S236" s="21">
        <v>1967</v>
      </c>
      <c r="T236" s="21">
        <v>1968</v>
      </c>
      <c r="U236" s="21">
        <v>1969</v>
      </c>
    </row>
    <row r="237" spans="1:21">
      <c r="A237" s="14" t="s">
        <v>67</v>
      </c>
      <c r="B237" s="25">
        <f>SUM(B2:B25)+SUM(B27:B49)+SUM(B51:B73)+SUM(B75:B97)+SUM(B99:B121)+SUM(B123:B146)+SUM(B148:B170)+SUM(B172:B194)+SUM(B196:B218)+SUM(B220:B234)</f>
        <v>2731</v>
      </c>
      <c r="C237" s="25">
        <f t="shared" ref="C237:U237" si="0">SUM(C2:C25)+SUM(C27:C49)+SUM(C51:C73)+SUM(C75:C97)+SUM(C99:C121)+SUM(C123:C146)+SUM(C148:C170)+SUM(C172:C194)+SUM(C196:C218)+SUM(C220:C234)</f>
        <v>3210</v>
      </c>
      <c r="D237" s="25">
        <f t="shared" si="0"/>
        <v>4044</v>
      </c>
      <c r="E237" s="25">
        <f t="shared" si="0"/>
        <v>7961</v>
      </c>
      <c r="F237" s="25">
        <f t="shared" si="0"/>
        <v>7980</v>
      </c>
      <c r="G237" s="25">
        <f t="shared" si="0"/>
        <v>6733</v>
      </c>
      <c r="H237" s="25">
        <f t="shared" si="0"/>
        <v>7784</v>
      </c>
      <c r="I237" s="25">
        <f t="shared" si="0"/>
        <v>3852</v>
      </c>
      <c r="J237" s="25">
        <f t="shared" si="0"/>
        <v>6633</v>
      </c>
      <c r="K237" s="25">
        <f t="shared" si="0"/>
        <v>5406</v>
      </c>
      <c r="L237" s="25">
        <f t="shared" si="0"/>
        <v>8449</v>
      </c>
      <c r="M237" s="25">
        <f t="shared" si="0"/>
        <v>4083</v>
      </c>
      <c r="N237" s="25">
        <f t="shared" si="0"/>
        <v>5435</v>
      </c>
      <c r="O237" s="25">
        <f t="shared" si="0"/>
        <v>8276</v>
      </c>
      <c r="P237" s="25">
        <f t="shared" si="0"/>
        <v>6687</v>
      </c>
      <c r="Q237" s="25">
        <f t="shared" si="0"/>
        <v>8760</v>
      </c>
      <c r="R237" s="25">
        <f t="shared" si="0"/>
        <v>9372</v>
      </c>
      <c r="S237" s="25">
        <f t="shared" si="0"/>
        <v>7489</v>
      </c>
      <c r="T237" s="25">
        <f t="shared" si="0"/>
        <v>9379</v>
      </c>
      <c r="U237" s="25">
        <f t="shared" si="0"/>
        <v>9067</v>
      </c>
    </row>
    <row r="238" spans="1:21">
      <c r="A238" s="14" t="s">
        <v>192</v>
      </c>
      <c r="B238" s="40">
        <v>54</v>
      </c>
      <c r="C238" s="40">
        <v>49</v>
      </c>
      <c r="D238" s="40">
        <v>53</v>
      </c>
      <c r="E238" s="40">
        <v>76</v>
      </c>
      <c r="F238" s="40">
        <v>67</v>
      </c>
      <c r="G238" s="40">
        <v>71</v>
      </c>
      <c r="H238" s="40">
        <v>71</v>
      </c>
      <c r="I238" s="40">
        <v>78</v>
      </c>
      <c r="J238" s="40">
        <v>73</v>
      </c>
      <c r="K238" s="40">
        <v>72</v>
      </c>
      <c r="L238" s="40">
        <v>72</v>
      </c>
      <c r="M238" s="40">
        <v>64</v>
      </c>
      <c r="N238" s="40">
        <v>74</v>
      </c>
      <c r="O238" s="40">
        <v>72</v>
      </c>
      <c r="P238" s="40">
        <v>68</v>
      </c>
      <c r="Q238" s="40">
        <v>74</v>
      </c>
      <c r="R238" s="40">
        <v>77</v>
      </c>
      <c r="S238" s="40">
        <v>75</v>
      </c>
      <c r="T238" s="40">
        <v>71</v>
      </c>
      <c r="U238" s="40">
        <v>68</v>
      </c>
    </row>
    <row r="239" spans="1:21">
      <c r="A239" s="7" t="s">
        <v>171</v>
      </c>
      <c r="B239" s="39">
        <v>0</v>
      </c>
      <c r="C239" s="39">
        <v>0</v>
      </c>
      <c r="D239" s="39">
        <v>0</v>
      </c>
      <c r="E239" s="39">
        <v>0</v>
      </c>
      <c r="F239" s="39">
        <v>0</v>
      </c>
      <c r="G239" s="39">
        <v>0</v>
      </c>
      <c r="H239" s="39">
        <v>0</v>
      </c>
      <c r="I239" s="39">
        <v>0</v>
      </c>
      <c r="J239" s="39">
        <v>0</v>
      </c>
      <c r="K239" s="39">
        <v>0</v>
      </c>
      <c r="L239" s="39">
        <v>0</v>
      </c>
      <c r="M239" s="39">
        <v>0</v>
      </c>
      <c r="N239" s="39">
        <v>0</v>
      </c>
      <c r="O239" s="39">
        <v>0</v>
      </c>
      <c r="P239" s="39">
        <v>0</v>
      </c>
      <c r="Q239" s="39">
        <v>0</v>
      </c>
      <c r="R239" s="39">
        <v>0</v>
      </c>
      <c r="S239" s="39">
        <v>0</v>
      </c>
      <c r="T239" s="39">
        <v>0</v>
      </c>
      <c r="U239" s="39">
        <v>3</v>
      </c>
    </row>
    <row r="241" spans="1:21">
      <c r="A241" s="25" t="s">
        <v>201</v>
      </c>
      <c r="B241" s="26">
        <v>43100</v>
      </c>
      <c r="C241" s="26">
        <v>43099</v>
      </c>
      <c r="D241" s="26">
        <v>43090</v>
      </c>
      <c r="E241" s="26">
        <v>42738</v>
      </c>
      <c r="F241" s="26">
        <v>43095</v>
      </c>
      <c r="G241" s="26">
        <v>43095</v>
      </c>
      <c r="H241" s="26">
        <v>43099</v>
      </c>
      <c r="I241" s="26">
        <v>43098</v>
      </c>
      <c r="J241" s="26">
        <v>43097</v>
      </c>
      <c r="K241" s="26">
        <v>43096</v>
      </c>
      <c r="L241" s="26">
        <v>43095</v>
      </c>
      <c r="M241" s="26">
        <v>43099</v>
      </c>
      <c r="N241" s="26">
        <v>43099</v>
      </c>
      <c r="O241" s="26">
        <v>43098</v>
      </c>
      <c r="P241" s="26">
        <v>43096</v>
      </c>
      <c r="Q241" s="26">
        <v>43095</v>
      </c>
      <c r="R241" s="26">
        <v>43094</v>
      </c>
      <c r="S241" s="26">
        <v>43097</v>
      </c>
      <c r="T241" s="26">
        <v>43098</v>
      </c>
      <c r="U241" s="26">
        <v>43097</v>
      </c>
    </row>
    <row r="242" spans="1:21">
      <c r="A242" s="25" t="s">
        <v>202</v>
      </c>
      <c r="B242" s="29" t="s">
        <v>204</v>
      </c>
      <c r="C242">
        <v>26.3</v>
      </c>
      <c r="D242">
        <v>34.5</v>
      </c>
      <c r="E242">
        <v>88.3</v>
      </c>
      <c r="F242">
        <v>55</v>
      </c>
      <c r="G242">
        <v>61</v>
      </c>
      <c r="H242">
        <v>55</v>
      </c>
      <c r="I242">
        <v>59</v>
      </c>
      <c r="J242">
        <v>62</v>
      </c>
      <c r="K242">
        <v>70</v>
      </c>
      <c r="L242">
        <v>64</v>
      </c>
      <c r="M242">
        <v>69</v>
      </c>
      <c r="N242">
        <v>69</v>
      </c>
      <c r="O242">
        <v>69</v>
      </c>
      <c r="P242">
        <v>73</v>
      </c>
      <c r="Q242">
        <v>64</v>
      </c>
      <c r="R242">
        <v>77</v>
      </c>
      <c r="S242">
        <v>41</v>
      </c>
      <c r="T242">
        <v>65</v>
      </c>
      <c r="U242">
        <v>59</v>
      </c>
    </row>
    <row r="243" spans="1:21">
      <c r="A243" s="25" t="s">
        <v>203</v>
      </c>
      <c r="B243">
        <v>12</v>
      </c>
      <c r="C243">
        <v>17</v>
      </c>
      <c r="D243">
        <v>23</v>
      </c>
      <c r="E243">
        <v>37</v>
      </c>
      <c r="F243">
        <v>32</v>
      </c>
      <c r="G243">
        <v>25</v>
      </c>
      <c r="H243">
        <v>30</v>
      </c>
      <c r="I243">
        <v>22</v>
      </c>
      <c r="J243">
        <v>26</v>
      </c>
      <c r="K243">
        <v>30</v>
      </c>
      <c r="L243">
        <v>29</v>
      </c>
      <c r="M243">
        <v>23</v>
      </c>
      <c r="N243">
        <v>31</v>
      </c>
      <c r="O243">
        <v>36</v>
      </c>
      <c r="P243">
        <v>29</v>
      </c>
      <c r="Q243">
        <v>25</v>
      </c>
      <c r="R243">
        <v>39</v>
      </c>
      <c r="S243">
        <v>24</v>
      </c>
      <c r="T243">
        <v>30</v>
      </c>
      <c r="U243">
        <v>31</v>
      </c>
    </row>
    <row r="245" spans="1:21">
      <c r="A245" s="25" t="s">
        <v>246</v>
      </c>
    </row>
    <row r="246" spans="1:21">
      <c r="A246" s="29" t="s">
        <v>247</v>
      </c>
    </row>
    <row r="247" spans="1:21">
      <c r="A247" s="29" t="s">
        <v>248</v>
      </c>
    </row>
    <row r="248" spans="1:21">
      <c r="A248" s="29" t="s">
        <v>249</v>
      </c>
    </row>
    <row r="249" spans="1:21">
      <c r="A249" s="29" t="s">
        <v>250</v>
      </c>
    </row>
  </sheetData>
  <pageMargins left="0.7" right="0.7" top="0.75" bottom="0.75" header="0.3" footer="0.3"/>
  <pageSetup orientation="portrait" r:id="rId1"/>
  <headerFooter>
    <oddHeader>&amp;LColorado Springs Christmas Bird Counts 1950 - 1969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2010-2020</vt:lpstr>
      <vt:lpstr>1990-2009</vt:lpstr>
      <vt:lpstr>1970-1989</vt:lpstr>
      <vt:lpstr>1950-1969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Pals</dc:creator>
  <cp:lastModifiedBy>Tyler Stuart</cp:lastModifiedBy>
  <cp:lastPrinted>2019-01-12T23:57:07Z</cp:lastPrinted>
  <dcterms:created xsi:type="dcterms:W3CDTF">2012-01-10T19:17:02Z</dcterms:created>
  <dcterms:modified xsi:type="dcterms:W3CDTF">2021-01-08T04:23:55Z</dcterms:modified>
</cp:coreProperties>
</file>